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ubebus-sv\共有フォルダ\総務財政係\★契約事務\競争入札\令和７・８年度\"/>
    </mc:Choice>
  </mc:AlternateContent>
  <xr:revisionPtr revIDLastSave="0" documentId="13_ncr:1_{8948C262-9072-46E9-8A6B-42995731BEAA}" xr6:coauthVersionLast="47" xr6:coauthVersionMax="47" xr10:uidLastSave="{00000000-0000-0000-0000-000000000000}"/>
  <workbookProtection workbookAlgorithmName="SHA-512" workbookHashValue="blMnDMiJz5gwPr3CCSmrv4hAdkJzar4xnLIlq1BaB1GNNJEIUPurqtYEpW5ZOYBH/1RSI8PRBW/DEQ8b5/PAGQ==" workbookSaltValue="MhjKs5vMfD+ucRj3kfP5kA==" workbookSpinCount="100000" lockStructure="1"/>
  <bookViews>
    <workbookView xWindow="-38505" yWindow="0" windowWidth="19410" windowHeight="20985" firstSheet="1" activeTab="1" xr2:uid="{8D80EA34-F1F2-4AE4-AD7B-27BBD1F64FE9}"/>
  </bookViews>
  <sheets>
    <sheet name="kintone転記用" sheetId="3" state="hidden" r:id="rId1"/>
    <sheet name="11-1業者カード（物品等）" sheetId="1" r:id="rId2"/>
    <sheet name="営業科目一覧表（物品等）" sheetId="5" r:id="rId3"/>
    <sheet name="プルダウン用" sheetId="4" state="hidden" r:id="rId4"/>
  </sheets>
  <definedNames>
    <definedName name="その他">プルダウン用!$S$4</definedName>
    <definedName name="リース・レンタル">プルダウン用!$P$4:$P$10</definedName>
    <definedName name="衣類・繊維">プルダウン用!$F$4:$F$9</definedName>
    <definedName name="医療・薬品">プルダウン用!$G$4:$G$8</definedName>
    <definedName name="印刷製本">プルダウン用!$C$4:$C$7</definedName>
    <definedName name="記号">プルダウン用!$A$1:$S$1</definedName>
    <definedName name="広告・美術">プルダウン用!$H$4:$H$8</definedName>
    <definedName name="材料類">プルダウン用!$O$4:$O$11</definedName>
    <definedName name="産業・工作機器">プルダウン用!$J$4:$J$8</definedName>
    <definedName name="事務用品・家具">プルダウン用!$B$4:XFC1048560</definedName>
    <definedName name="消防・保安具">プルダウン用!$N$4:$N$10</definedName>
    <definedName name="電気機械・精密機械">プルダウン用!$I$4:$I$12</definedName>
    <definedName name="電力供給">プルダウン用!$Q$4</definedName>
    <definedName name="日用品">プルダウン用!$E$4:$E$8</definedName>
    <definedName name="燃料類">プルダウン用!$L$4:$L$6</definedName>
    <definedName name="農林水産物">プルダウン用!$M$4:$M$6</definedName>
    <definedName name="不要物品売払">プルダウン用!$R$4:$R$8</definedName>
    <definedName name="文化体育用品">プルダウン用!$D$4:$D$8</definedName>
    <definedName name="輸送機器">プルダウン用!$K$4:$K$9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M31" i="1"/>
  <c r="M32" i="1"/>
  <c r="M33" i="1"/>
  <c r="M34" i="1"/>
  <c r="M29" i="1"/>
  <c r="M24" i="1"/>
  <c r="M25" i="1"/>
  <c r="M26" i="1"/>
  <c r="M27" i="1"/>
  <c r="M28" i="1"/>
  <c r="M23" i="1"/>
  <c r="M18" i="1"/>
  <c r="M19" i="1"/>
  <c r="M20" i="1"/>
  <c r="M21" i="1"/>
  <c r="M22" i="1"/>
  <c r="M17" i="1"/>
  <c r="M12" i="1"/>
  <c r="M13" i="1"/>
  <c r="M14" i="1"/>
  <c r="M15" i="1"/>
  <c r="M16" i="1"/>
  <c r="M11" i="1"/>
  <c r="E2" i="3" s="1"/>
  <c r="C17" i="1"/>
  <c r="C23" i="1"/>
  <c r="C29" i="1"/>
  <c r="C11" i="1"/>
  <c r="B2" i="3" l="1"/>
  <c r="A2" i="3"/>
  <c r="F2" i="3"/>
  <c r="H2" i="3"/>
  <c r="J2" i="3"/>
  <c r="K2" i="3" l="1"/>
  <c r="I2" i="3"/>
  <c r="G2" i="3"/>
  <c r="C2" i="3"/>
  <c r="D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松永　航</author>
  </authors>
  <commentList>
    <comment ref="A9" authorId="0" shapeId="0" xr:uid="{BDFC1398-F002-4B41-BB67-93B7F68CB3E9}">
      <text>
        <r>
          <rPr>
            <sz val="9"/>
            <color indexed="81"/>
            <rFont val="MS P ゴシック"/>
            <family val="3"/>
            <charset val="128"/>
          </rPr>
          <t>営業科目一覧表を参照し、該当する記号を入力してください。</t>
        </r>
      </text>
    </comment>
    <comment ref="K9" authorId="0" shapeId="0" xr:uid="{BD2073A7-BC3B-4E1C-BFD2-0F2A0A6FA4EA}">
      <text>
        <r>
          <rPr>
            <sz val="9"/>
            <color indexed="81"/>
            <rFont val="MS P ゴシック"/>
            <family val="3"/>
            <charset val="128"/>
          </rPr>
          <t>種目Ⅰを消去する際に種目Ⅱに番号が残る場合は、backSpase又はDelete等で消去してください。</t>
        </r>
      </text>
    </comment>
  </commentList>
</comments>
</file>

<file path=xl/sharedStrings.xml><?xml version="1.0" encoding="utf-8"?>
<sst xmlns="http://schemas.openxmlformats.org/spreadsheetml/2006/main" count="567" uniqueCount="442">
  <si>
    <t>業 者 カ ー ド</t>
    <rPh sb="0" eb="1">
      <t>ギョウ</t>
    </rPh>
    <rPh sb="2" eb="3">
      <t>モノ</t>
    </rPh>
    <phoneticPr fontId="1"/>
  </si>
  <si>
    <t>商号又は名称</t>
    <rPh sb="0" eb="3">
      <t>ショウゴウマタ</t>
    </rPh>
    <rPh sb="4" eb="6">
      <t>メイショウ</t>
    </rPh>
    <phoneticPr fontId="1"/>
  </si>
  <si>
    <t>フリガナ</t>
    <phoneticPr fontId="1"/>
  </si>
  <si>
    <t>種目Ⅰ</t>
    <rPh sb="0" eb="2">
      <t>シュモク</t>
    </rPh>
    <phoneticPr fontId="1"/>
  </si>
  <si>
    <t>種目Ⅱ</t>
    <rPh sb="0" eb="3">
      <t>シュモクニ</t>
    </rPh>
    <phoneticPr fontId="1"/>
  </si>
  <si>
    <t>記号</t>
    <rPh sb="0" eb="2">
      <t>キゴウ</t>
    </rPh>
    <phoneticPr fontId="1"/>
  </si>
  <si>
    <t>名称</t>
  </si>
  <si>
    <t>番号</t>
    <rPh sb="0" eb="2">
      <t>バンゴウ</t>
    </rPh>
    <phoneticPr fontId="1"/>
  </si>
  <si>
    <t>名称</t>
    <phoneticPr fontId="1"/>
  </si>
  <si>
    <t>契
約
実
績</t>
    <rPh sb="0" eb="1">
      <t>チギリ</t>
    </rPh>
    <rPh sb="3" eb="4">
      <t>ヤク</t>
    </rPh>
    <rPh sb="6" eb="7">
      <t>ミノル</t>
    </rPh>
    <rPh sb="9" eb="10">
      <t>セキ</t>
    </rPh>
    <phoneticPr fontId="1"/>
  </si>
  <si>
    <t>～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</si>
  <si>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</si>
  <si>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</si>
  <si>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</si>
  <si>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</si>
  <si>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</si>
  <si>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</si>
  <si>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</si>
  <si>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A1</t>
    <phoneticPr fontId="1"/>
  </si>
  <si>
    <t>A2</t>
    <phoneticPr fontId="1"/>
  </si>
  <si>
    <t>A3</t>
  </si>
  <si>
    <t>A4</t>
  </si>
  <si>
    <t>A5</t>
  </si>
  <si>
    <t>B1</t>
    <phoneticPr fontId="1"/>
  </si>
  <si>
    <t>C3</t>
  </si>
  <si>
    <t>C4</t>
  </si>
  <si>
    <t>C5</t>
  </si>
  <si>
    <t>D3</t>
  </si>
  <si>
    <t>D4</t>
  </si>
  <si>
    <t>E3</t>
  </si>
  <si>
    <t>E4</t>
  </si>
  <si>
    <t>E5</t>
  </si>
  <si>
    <t>E6</t>
  </si>
  <si>
    <t>F3</t>
  </si>
  <si>
    <t>F4</t>
  </si>
  <si>
    <t>F5</t>
  </si>
  <si>
    <t>G1</t>
    <phoneticPr fontId="1"/>
  </si>
  <si>
    <t>G3</t>
  </si>
  <si>
    <t>G4</t>
  </si>
  <si>
    <t>G5</t>
  </si>
  <si>
    <t>　</t>
  </si>
  <si>
    <t>契約金額（千円）</t>
    <rPh sb="0" eb="4">
      <t>ケイヤクキンガク</t>
    </rPh>
    <rPh sb="5" eb="7">
      <t>センエン</t>
    </rPh>
    <phoneticPr fontId="1"/>
  </si>
  <si>
    <t>官 公 署 等 名</t>
    <rPh sb="0" eb="1">
      <t>カン</t>
    </rPh>
    <rPh sb="2" eb="3">
      <t>コウ</t>
    </rPh>
    <rPh sb="4" eb="5">
      <t>ショ</t>
    </rPh>
    <rPh sb="6" eb="7">
      <t>トウ</t>
    </rPh>
    <rPh sb="8" eb="9">
      <t>メイ</t>
    </rPh>
    <phoneticPr fontId="1"/>
  </si>
  <si>
    <t>契 約 業 務 名</t>
    <rPh sb="0" eb="1">
      <t>チギリ</t>
    </rPh>
    <rPh sb="2" eb="3">
      <t>ヤク</t>
    </rPh>
    <rPh sb="4" eb="5">
      <t>ギョウ</t>
    </rPh>
    <rPh sb="6" eb="7">
      <t>ツトム</t>
    </rPh>
    <rPh sb="8" eb="9">
      <t>メイ</t>
    </rPh>
    <phoneticPr fontId="1"/>
  </si>
  <si>
    <t>契 約 期 間</t>
    <rPh sb="0" eb="1">
      <t>チギリ</t>
    </rPh>
    <rPh sb="2" eb="3">
      <t>ヤク</t>
    </rPh>
    <rPh sb="4" eb="5">
      <t>キ</t>
    </rPh>
    <rPh sb="6" eb="7">
      <t>アイダ</t>
    </rPh>
    <phoneticPr fontId="1"/>
  </si>
  <si>
    <t>取 扱 業 務 等</t>
    <rPh sb="0" eb="1">
      <t>トリ</t>
    </rPh>
    <rPh sb="2" eb="3">
      <t>アツカイ</t>
    </rPh>
    <rPh sb="4" eb="5">
      <t>ギョウ</t>
    </rPh>
    <rPh sb="6" eb="7">
      <t>ツトム</t>
    </rPh>
    <rPh sb="8" eb="9">
      <t>トウ</t>
    </rPh>
    <phoneticPr fontId="1"/>
  </si>
  <si>
    <t>商号又は名称</t>
    <rPh sb="0" eb="3">
      <t>ショウゴウマタ</t>
    </rPh>
    <rPh sb="4" eb="6">
      <t>メイショウ</t>
    </rPh>
    <phoneticPr fontId="1"/>
  </si>
  <si>
    <t>フリガナ</t>
    <phoneticPr fontId="1"/>
  </si>
  <si>
    <t>種目Ⅰ－１</t>
    <rPh sb="0" eb="2">
      <t>シュモク</t>
    </rPh>
    <phoneticPr fontId="1"/>
  </si>
  <si>
    <t>種目Ⅰ－２</t>
    <rPh sb="0" eb="2">
      <t>シュモク</t>
    </rPh>
    <phoneticPr fontId="1"/>
  </si>
  <si>
    <t>種目Ⅱ－１</t>
    <rPh sb="0" eb="2">
      <t>シュモク</t>
    </rPh>
    <phoneticPr fontId="1"/>
  </si>
  <si>
    <t>種目Ⅱ－２</t>
    <rPh sb="0" eb="2">
      <t>シュモク</t>
    </rPh>
    <phoneticPr fontId="1"/>
  </si>
  <si>
    <t>種目Ⅰ－３</t>
    <rPh sb="0" eb="2">
      <t>シュモク</t>
    </rPh>
    <phoneticPr fontId="1"/>
  </si>
  <si>
    <t>種目Ⅱ－３</t>
    <rPh sb="0" eb="2">
      <t>シュモク</t>
    </rPh>
    <phoneticPr fontId="1"/>
  </si>
  <si>
    <t>種目Ⅱ－４</t>
    <rPh sb="0" eb="2">
      <t>シュモク</t>
    </rPh>
    <phoneticPr fontId="1"/>
  </si>
  <si>
    <t>種目Ⅰ－４</t>
    <rPh sb="0" eb="2">
      <t>シュモク</t>
    </rPh>
    <phoneticPr fontId="1"/>
  </si>
  <si>
    <t>有無</t>
    <rPh sb="0" eb="2">
      <t>ウム</t>
    </rPh>
    <phoneticPr fontId="1"/>
  </si>
  <si>
    <t>　　　　３　「記号」・「番号」欄は、「営業種目一覧表」を参照すること（番号は複数選択可）。</t>
    <rPh sb="7" eb="9">
      <t>キゴウ</t>
    </rPh>
    <rPh sb="12" eb="14">
      <t>バンゴウ</t>
    </rPh>
    <rPh sb="15" eb="16">
      <t>ラン</t>
    </rPh>
    <rPh sb="19" eb="26">
      <t>エイギョウシュモクイチランヒョウ</t>
    </rPh>
    <rPh sb="28" eb="30">
      <t>サンショウ</t>
    </rPh>
    <rPh sb="35" eb="37">
      <t>バンゴウ</t>
    </rPh>
    <rPh sb="38" eb="42">
      <t>フクスウセンタク</t>
    </rPh>
    <rPh sb="42" eb="43">
      <t>カ</t>
    </rPh>
    <phoneticPr fontId="1"/>
  </si>
  <si>
    <t>　　　　４　「契約実績」欄は、上記の種目Ⅱについて、国又は地方公共団体との契約を優先して記入すること。</t>
    <rPh sb="7" eb="11">
      <t>ケイヤクジッセキ</t>
    </rPh>
    <rPh sb="12" eb="13">
      <t>ラン</t>
    </rPh>
    <rPh sb="15" eb="17">
      <t>ジョウキ</t>
    </rPh>
    <rPh sb="18" eb="20">
      <t>シュモク</t>
    </rPh>
    <rPh sb="26" eb="28">
      <t>クニマタ</t>
    </rPh>
    <rPh sb="29" eb="35">
      <t>チホウコウキョウダンタイ</t>
    </rPh>
    <rPh sb="37" eb="39">
      <t>ケイヤク</t>
    </rPh>
    <rPh sb="40" eb="42">
      <t>ユウセン</t>
    </rPh>
    <rPh sb="44" eb="46">
      <t>キニュウ</t>
    </rPh>
    <phoneticPr fontId="1"/>
  </si>
  <si>
    <t>　　　　２　色付きセルは、「記号」又は「番号」を選択した際にそれぞれ自動入力されます。</t>
    <rPh sb="6" eb="8">
      <t>イロツ</t>
    </rPh>
    <rPh sb="14" eb="16">
      <t>キゴウ</t>
    </rPh>
    <rPh sb="17" eb="18">
      <t>マタ</t>
    </rPh>
    <rPh sb="20" eb="22">
      <t>バンゴウ</t>
    </rPh>
    <rPh sb="24" eb="26">
      <t>センタク</t>
    </rPh>
    <rPh sb="28" eb="29">
      <t>サイ</t>
    </rPh>
    <rPh sb="34" eb="38">
      <t>ジドウニュウリョク</t>
    </rPh>
    <phoneticPr fontId="1"/>
  </si>
  <si>
    <t>　　注　１　種目Ⅱの「番号」欄は、種目Ⅰの「記号」を選択した後に出るプルダウンから選択してください。</t>
    <rPh sb="2" eb="3">
      <t>チュウ</t>
    </rPh>
    <rPh sb="6" eb="8">
      <t>シュモク</t>
    </rPh>
    <rPh sb="11" eb="13">
      <t>バンゴウ</t>
    </rPh>
    <rPh sb="14" eb="15">
      <t>ラン</t>
    </rPh>
    <rPh sb="17" eb="19">
      <t>シュモク</t>
    </rPh>
    <rPh sb="22" eb="24">
      <t>キゴウ</t>
    </rPh>
    <rPh sb="26" eb="28">
      <t>センタク</t>
    </rPh>
    <rPh sb="30" eb="31">
      <t>ノチ</t>
    </rPh>
    <rPh sb="32" eb="33">
      <t>デ</t>
    </rPh>
    <rPh sb="41" eb="43">
      <t>センタク</t>
    </rPh>
    <phoneticPr fontId="1"/>
  </si>
  <si>
    <t>記号</t>
    <rPh sb="0" eb="2">
      <t>キゴウ</t>
    </rPh>
    <phoneticPr fontId="10"/>
  </si>
  <si>
    <t>種目 Ⅰ</t>
    <rPh sb="0" eb="1">
      <t>タネ</t>
    </rPh>
    <rPh sb="1" eb="2">
      <t>メ</t>
    </rPh>
    <phoneticPr fontId="10"/>
  </si>
  <si>
    <t>番号</t>
    <rPh sb="0" eb="2">
      <t>バンゴウ</t>
    </rPh>
    <phoneticPr fontId="10"/>
  </si>
  <si>
    <t>種目　Ⅱ</t>
    <rPh sb="0" eb="1">
      <t>タネ</t>
    </rPh>
    <rPh sb="1" eb="2">
      <t>メ</t>
    </rPh>
    <phoneticPr fontId="10"/>
  </si>
  <si>
    <t>具体的事例</t>
    <rPh sb="0" eb="3">
      <t>グタイテキ</t>
    </rPh>
    <rPh sb="3" eb="5">
      <t>ジレイ</t>
    </rPh>
    <phoneticPr fontId="10"/>
  </si>
  <si>
    <t>Ａ</t>
    <phoneticPr fontId="10"/>
  </si>
  <si>
    <t xml:space="preserve"> 1</t>
    <phoneticPr fontId="10"/>
  </si>
  <si>
    <t xml:space="preserve"> 2</t>
    <phoneticPr fontId="10"/>
  </si>
  <si>
    <t xml:space="preserve"> 3</t>
    <phoneticPr fontId="10"/>
  </si>
  <si>
    <t xml:space="preserve"> 4</t>
    <phoneticPr fontId="10"/>
  </si>
  <si>
    <t xml:space="preserve"> 5</t>
    <phoneticPr fontId="10"/>
  </si>
  <si>
    <t>その他</t>
    <rPh sb="2" eb="3">
      <t>タ</t>
    </rPh>
    <phoneticPr fontId="10"/>
  </si>
  <si>
    <t>Ｂ</t>
    <phoneticPr fontId="10"/>
  </si>
  <si>
    <t>Ｃ</t>
    <phoneticPr fontId="10"/>
  </si>
  <si>
    <t xml:space="preserve"> 5</t>
  </si>
  <si>
    <t xml:space="preserve"> 6</t>
  </si>
  <si>
    <t>Ｄ</t>
    <phoneticPr fontId="10"/>
  </si>
  <si>
    <t xml:space="preserve"> 3</t>
  </si>
  <si>
    <t xml:space="preserve"> 4</t>
  </si>
  <si>
    <t>Ｅ</t>
    <phoneticPr fontId="10"/>
  </si>
  <si>
    <t xml:space="preserve"> 7</t>
  </si>
  <si>
    <t xml:space="preserve"> 8</t>
  </si>
  <si>
    <t xml:space="preserve"> 9</t>
  </si>
  <si>
    <t>Ｆ</t>
    <phoneticPr fontId="10"/>
  </si>
  <si>
    <t>Ｇ</t>
    <phoneticPr fontId="10"/>
  </si>
  <si>
    <t>　</t>
    <phoneticPr fontId="1"/>
  </si>
  <si>
    <t>事務用品・</t>
    <rPh sb="0" eb="2">
      <t>ジム</t>
    </rPh>
    <rPh sb="2" eb="4">
      <t>ヨウヒン</t>
    </rPh>
    <phoneticPr fontId="10"/>
  </si>
  <si>
    <t>文具</t>
    <rPh sb="0" eb="2">
      <t>ブング</t>
    </rPh>
    <phoneticPr fontId="10"/>
  </si>
  <si>
    <t>文房具、事務用品</t>
    <rPh sb="0" eb="3">
      <t>ブンボウグ</t>
    </rPh>
    <rPh sb="4" eb="6">
      <t>ジム</t>
    </rPh>
    <rPh sb="6" eb="8">
      <t>ヨウヒン</t>
    </rPh>
    <phoneticPr fontId="10"/>
  </si>
  <si>
    <t>家具</t>
    <rPh sb="0" eb="2">
      <t>カグ</t>
    </rPh>
    <phoneticPr fontId="10"/>
  </si>
  <si>
    <t>事務機器</t>
    <rPh sb="0" eb="2">
      <t>ジム</t>
    </rPh>
    <rPh sb="2" eb="4">
      <t>キキ</t>
    </rPh>
    <phoneticPr fontId="10"/>
  </si>
  <si>
    <t>複写機、丁合機、シュレッダー</t>
    <rPh sb="0" eb="3">
      <t>フクシャキ</t>
    </rPh>
    <rPh sb="4" eb="5">
      <t>チョウ</t>
    </rPh>
    <rPh sb="5" eb="6">
      <t>ア</t>
    </rPh>
    <rPh sb="6" eb="7">
      <t>キ</t>
    </rPh>
    <phoneticPr fontId="10"/>
  </si>
  <si>
    <t>コンピューター機器</t>
    <rPh sb="7" eb="9">
      <t>キキ</t>
    </rPh>
    <phoneticPr fontId="10"/>
  </si>
  <si>
    <t>パソコン、プリンタ、ＬＡＮ用品、ソフト類</t>
    <rPh sb="13" eb="15">
      <t>ヨウヒン</t>
    </rPh>
    <rPh sb="19" eb="20">
      <t>ルイ</t>
    </rPh>
    <phoneticPr fontId="10"/>
  </si>
  <si>
    <t>机、椅子、保管庫、ロッカー、黒板</t>
    <rPh sb="0" eb="1">
      <t>ツクエ</t>
    </rPh>
    <rPh sb="2" eb="4">
      <t>イス</t>
    </rPh>
    <rPh sb="5" eb="8">
      <t>ホカンコ</t>
    </rPh>
    <rPh sb="14" eb="16">
      <t>コクバン</t>
    </rPh>
    <phoneticPr fontId="10"/>
  </si>
  <si>
    <t>印章</t>
    <rPh sb="0" eb="1">
      <t>シルシ</t>
    </rPh>
    <rPh sb="1" eb="2">
      <t>ショウ</t>
    </rPh>
    <phoneticPr fontId="10"/>
  </si>
  <si>
    <t>ゴム印、木印、データ印</t>
    <rPh sb="2" eb="3">
      <t>イン</t>
    </rPh>
    <rPh sb="4" eb="5">
      <t>モク</t>
    </rPh>
    <rPh sb="5" eb="6">
      <t>イン</t>
    </rPh>
    <rPh sb="10" eb="11">
      <t>イン</t>
    </rPh>
    <phoneticPr fontId="10"/>
  </si>
  <si>
    <t xml:space="preserve"> 6</t>
    <phoneticPr fontId="10"/>
  </si>
  <si>
    <t>紙</t>
    <rPh sb="0" eb="1">
      <t>カミ</t>
    </rPh>
    <phoneticPr fontId="10"/>
  </si>
  <si>
    <t>連続用紙、感光紙、ダンボール</t>
    <rPh sb="0" eb="2">
      <t>レンゾク</t>
    </rPh>
    <rPh sb="2" eb="4">
      <t>ヨウシ</t>
    </rPh>
    <rPh sb="5" eb="7">
      <t>カンコウ</t>
    </rPh>
    <rPh sb="7" eb="8">
      <t>カミ</t>
    </rPh>
    <phoneticPr fontId="10"/>
  </si>
  <si>
    <t>印刷製本</t>
    <rPh sb="0" eb="1">
      <t>イン</t>
    </rPh>
    <rPh sb="1" eb="2">
      <t>サツ</t>
    </rPh>
    <rPh sb="2" eb="3">
      <t>セイ</t>
    </rPh>
    <rPh sb="3" eb="4">
      <t>ホン</t>
    </rPh>
    <phoneticPr fontId="10"/>
  </si>
  <si>
    <t>一般印刷</t>
    <rPh sb="0" eb="2">
      <t>イッパン</t>
    </rPh>
    <rPh sb="2" eb="4">
      <t>インサツ</t>
    </rPh>
    <phoneticPr fontId="10"/>
  </si>
  <si>
    <t>オフセット印刷、フォーム印刷、活版印刷</t>
    <rPh sb="5" eb="7">
      <t>インサツ</t>
    </rPh>
    <rPh sb="12" eb="14">
      <t>インサツ</t>
    </rPh>
    <rPh sb="15" eb="16">
      <t>カツ</t>
    </rPh>
    <rPh sb="16" eb="17">
      <t>バン</t>
    </rPh>
    <rPh sb="17" eb="19">
      <t>インサツ</t>
    </rPh>
    <phoneticPr fontId="10"/>
  </si>
  <si>
    <t>軽印刷・製本</t>
    <rPh sb="0" eb="1">
      <t>ケイ</t>
    </rPh>
    <rPh sb="1" eb="3">
      <t>インサツ</t>
    </rPh>
    <rPh sb="4" eb="6">
      <t>セイホン</t>
    </rPh>
    <phoneticPr fontId="10"/>
  </si>
  <si>
    <t>タイプ、電子複写</t>
    <rPh sb="4" eb="6">
      <t>デンシ</t>
    </rPh>
    <rPh sb="6" eb="8">
      <t>フクシャ</t>
    </rPh>
    <phoneticPr fontId="10"/>
  </si>
  <si>
    <t>地図・写真</t>
    <rPh sb="0" eb="2">
      <t>チズ</t>
    </rPh>
    <rPh sb="3" eb="5">
      <t>シャシン</t>
    </rPh>
    <phoneticPr fontId="10"/>
  </si>
  <si>
    <t>DPE</t>
    <phoneticPr fontId="10"/>
  </si>
  <si>
    <t>文化体育</t>
    <rPh sb="0" eb="2">
      <t>ブンカ</t>
    </rPh>
    <rPh sb="2" eb="4">
      <t>タイイク</t>
    </rPh>
    <phoneticPr fontId="10"/>
  </si>
  <si>
    <t>教育用機器</t>
    <rPh sb="0" eb="2">
      <t>キョウイク</t>
    </rPh>
    <rPh sb="2" eb="3">
      <t>ヨウ</t>
    </rPh>
    <rPh sb="3" eb="4">
      <t>キ</t>
    </rPh>
    <rPh sb="4" eb="5">
      <t>ウツワ</t>
    </rPh>
    <phoneticPr fontId="10"/>
  </si>
  <si>
    <t>学校教材、実習器具、遊具</t>
    <rPh sb="0" eb="2">
      <t>ガッコウ</t>
    </rPh>
    <rPh sb="2" eb="4">
      <t>キョウザイ</t>
    </rPh>
    <rPh sb="5" eb="7">
      <t>ジッシュウ</t>
    </rPh>
    <rPh sb="7" eb="9">
      <t>キグ</t>
    </rPh>
    <rPh sb="10" eb="12">
      <t>ユウグ</t>
    </rPh>
    <phoneticPr fontId="10"/>
  </si>
  <si>
    <t>用品</t>
    <rPh sb="0" eb="2">
      <t>ヨウヒン</t>
    </rPh>
    <phoneticPr fontId="10"/>
  </si>
  <si>
    <t>書籍・雑誌</t>
    <rPh sb="0" eb="2">
      <t>ショセキ</t>
    </rPh>
    <rPh sb="3" eb="5">
      <t>ザッシ</t>
    </rPh>
    <phoneticPr fontId="10"/>
  </si>
  <si>
    <t>図書、刊行物</t>
    <rPh sb="0" eb="2">
      <t>トショ</t>
    </rPh>
    <rPh sb="3" eb="6">
      <t>カンコウブツ</t>
    </rPh>
    <phoneticPr fontId="10"/>
  </si>
  <si>
    <t>音楽用品</t>
    <rPh sb="0" eb="2">
      <t>オンガク</t>
    </rPh>
    <rPh sb="2" eb="4">
      <t>ヨウヒン</t>
    </rPh>
    <phoneticPr fontId="10"/>
  </si>
  <si>
    <t>楽器、楽譜、ＣＤ</t>
    <rPh sb="0" eb="2">
      <t>ガッキ</t>
    </rPh>
    <rPh sb="3" eb="5">
      <t>ガクフ</t>
    </rPh>
    <phoneticPr fontId="10"/>
  </si>
  <si>
    <t>スポーツ用品</t>
    <rPh sb="4" eb="6">
      <t>ヨウヒン</t>
    </rPh>
    <phoneticPr fontId="10"/>
  </si>
  <si>
    <t>運動用具、運動器具</t>
    <rPh sb="0" eb="2">
      <t>ウンドウ</t>
    </rPh>
    <rPh sb="2" eb="4">
      <t>ヨウグ</t>
    </rPh>
    <rPh sb="5" eb="7">
      <t>ウンドウ</t>
    </rPh>
    <rPh sb="7" eb="9">
      <t>キグ</t>
    </rPh>
    <phoneticPr fontId="10"/>
  </si>
  <si>
    <t>日用品</t>
    <rPh sb="0" eb="1">
      <t>ヒ</t>
    </rPh>
    <rPh sb="1" eb="2">
      <t>ヨウ</t>
    </rPh>
    <rPh sb="2" eb="3">
      <t>シナ</t>
    </rPh>
    <phoneticPr fontId="10"/>
  </si>
  <si>
    <t>金物・荒物</t>
    <rPh sb="0" eb="2">
      <t>カナモノ</t>
    </rPh>
    <rPh sb="3" eb="5">
      <t>アラモノ</t>
    </rPh>
    <phoneticPr fontId="10"/>
  </si>
  <si>
    <t>なべ、やかん、バケツ、ほうき</t>
    <phoneticPr fontId="10"/>
  </si>
  <si>
    <t>食器・花器</t>
    <rPh sb="0" eb="2">
      <t>ショッキ</t>
    </rPh>
    <rPh sb="3" eb="4">
      <t>ハナ</t>
    </rPh>
    <rPh sb="4" eb="5">
      <t>キ</t>
    </rPh>
    <phoneticPr fontId="10"/>
  </si>
  <si>
    <t>陶磁器、漆器、ガラス器</t>
    <rPh sb="0" eb="3">
      <t>トウジキ</t>
    </rPh>
    <rPh sb="4" eb="6">
      <t>シッキ</t>
    </rPh>
    <rPh sb="10" eb="11">
      <t>キ</t>
    </rPh>
    <phoneticPr fontId="10"/>
  </si>
  <si>
    <t>塗料</t>
    <rPh sb="0" eb="2">
      <t>トリョウ</t>
    </rPh>
    <phoneticPr fontId="10"/>
  </si>
  <si>
    <t>雑品</t>
    <rPh sb="0" eb="2">
      <t>ザッピン</t>
    </rPh>
    <phoneticPr fontId="10"/>
  </si>
  <si>
    <t>ごみ袋、ビニール袋、トイレットペーパー、洗剤</t>
    <rPh sb="2" eb="3">
      <t>ブクロ</t>
    </rPh>
    <rPh sb="8" eb="9">
      <t>ブクロ</t>
    </rPh>
    <rPh sb="20" eb="22">
      <t>センザイ</t>
    </rPh>
    <phoneticPr fontId="10"/>
  </si>
  <si>
    <t>衣料・繊維</t>
    <rPh sb="0" eb="2">
      <t>イリョウ</t>
    </rPh>
    <rPh sb="3" eb="5">
      <t>センイ</t>
    </rPh>
    <phoneticPr fontId="10"/>
  </si>
  <si>
    <t>衣料品</t>
    <rPh sb="0" eb="3">
      <t>イリョウヒン</t>
    </rPh>
    <phoneticPr fontId="10"/>
  </si>
  <si>
    <t>制服、作業服、白衣、帽子、雨衣、手袋</t>
    <rPh sb="0" eb="2">
      <t>セイフク</t>
    </rPh>
    <rPh sb="3" eb="6">
      <t>サギョウフク</t>
    </rPh>
    <rPh sb="7" eb="9">
      <t>ハクイ</t>
    </rPh>
    <rPh sb="10" eb="12">
      <t>ボウシ</t>
    </rPh>
    <rPh sb="13" eb="14">
      <t>アメ</t>
    </rPh>
    <rPh sb="14" eb="15">
      <t>コロモ</t>
    </rPh>
    <rPh sb="16" eb="18">
      <t>テブクロ</t>
    </rPh>
    <phoneticPr fontId="10"/>
  </si>
  <si>
    <t>靴、かばん</t>
    <rPh sb="0" eb="1">
      <t>クツ</t>
    </rPh>
    <phoneticPr fontId="10"/>
  </si>
  <si>
    <t>寝具</t>
    <rPh sb="0" eb="2">
      <t>シング</t>
    </rPh>
    <phoneticPr fontId="10"/>
  </si>
  <si>
    <t>布団、シーツ</t>
    <rPh sb="0" eb="2">
      <t>フトン</t>
    </rPh>
    <phoneticPr fontId="10"/>
  </si>
  <si>
    <t>装飾</t>
    <rPh sb="0" eb="2">
      <t>ソウショク</t>
    </rPh>
    <phoneticPr fontId="10"/>
  </si>
  <si>
    <t>じゅうたん、カーテン、ブラインド、暗幕</t>
    <rPh sb="17" eb="19">
      <t>アンマク</t>
    </rPh>
    <phoneticPr fontId="10"/>
  </si>
  <si>
    <t>帆布</t>
    <rPh sb="0" eb="1">
      <t>ホ</t>
    </rPh>
    <rPh sb="1" eb="2">
      <t>ヌノ</t>
    </rPh>
    <phoneticPr fontId="10"/>
  </si>
  <si>
    <t>テント、シート</t>
    <phoneticPr fontId="10"/>
  </si>
  <si>
    <t>タオル</t>
    <phoneticPr fontId="10"/>
  </si>
  <si>
    <t>医療・薬品</t>
    <rPh sb="0" eb="2">
      <t>イリョウ</t>
    </rPh>
    <rPh sb="3" eb="5">
      <t>ヤクヒン</t>
    </rPh>
    <phoneticPr fontId="10"/>
  </si>
  <si>
    <t>医薬品</t>
    <rPh sb="0" eb="3">
      <t>イヤクヒン</t>
    </rPh>
    <phoneticPr fontId="10"/>
  </si>
  <si>
    <t>医家向医薬品、家庭薬、衛生材料</t>
    <rPh sb="0" eb="1">
      <t>イ</t>
    </rPh>
    <rPh sb="1" eb="2">
      <t>イエ</t>
    </rPh>
    <rPh sb="2" eb="3">
      <t>ム</t>
    </rPh>
    <rPh sb="3" eb="4">
      <t>イ</t>
    </rPh>
    <rPh sb="4" eb="6">
      <t>ヤクヒン</t>
    </rPh>
    <rPh sb="7" eb="9">
      <t>カテイ</t>
    </rPh>
    <rPh sb="9" eb="10">
      <t>クスリ</t>
    </rPh>
    <rPh sb="11" eb="13">
      <t>エイセイ</t>
    </rPh>
    <rPh sb="13" eb="15">
      <t>ザイリョウ</t>
    </rPh>
    <phoneticPr fontId="10"/>
  </si>
  <si>
    <t>工業薬品</t>
    <rPh sb="0" eb="2">
      <t>コウギョウ</t>
    </rPh>
    <rPh sb="2" eb="4">
      <t>ヤクヒン</t>
    </rPh>
    <phoneticPr fontId="10"/>
  </si>
  <si>
    <t>硫酸、苛性ソーダ、消石灰</t>
    <rPh sb="0" eb="2">
      <t>リュウサン</t>
    </rPh>
    <rPh sb="3" eb="5">
      <t>カセイ</t>
    </rPh>
    <rPh sb="9" eb="10">
      <t>ケ</t>
    </rPh>
    <rPh sb="10" eb="12">
      <t>セッカイ</t>
    </rPh>
    <phoneticPr fontId="10"/>
  </si>
  <si>
    <t>農業薬品</t>
    <rPh sb="0" eb="2">
      <t>ノウギョウ</t>
    </rPh>
    <rPh sb="2" eb="4">
      <t>ヤクヒン</t>
    </rPh>
    <phoneticPr fontId="10"/>
  </si>
  <si>
    <t>殺虫剤、農薬</t>
    <rPh sb="0" eb="3">
      <t>サッチュウザイ</t>
    </rPh>
    <rPh sb="4" eb="6">
      <t>ノウヤク</t>
    </rPh>
    <phoneticPr fontId="10"/>
  </si>
  <si>
    <t>医療機器</t>
    <rPh sb="0" eb="2">
      <t>イリョウ</t>
    </rPh>
    <rPh sb="2" eb="4">
      <t>キキ</t>
    </rPh>
    <phoneticPr fontId="10"/>
  </si>
  <si>
    <t>診察用・手術用機器、補聴器、介護用品、ＡＥＤ</t>
    <rPh sb="0" eb="2">
      <t>シンサツ</t>
    </rPh>
    <rPh sb="2" eb="3">
      <t>ヨウ</t>
    </rPh>
    <rPh sb="4" eb="7">
      <t>シュジュツヨウ</t>
    </rPh>
    <rPh sb="7" eb="9">
      <t>キキ</t>
    </rPh>
    <rPh sb="10" eb="13">
      <t>ホチョウキ</t>
    </rPh>
    <rPh sb="14" eb="16">
      <t>カイゴ</t>
    </rPh>
    <rPh sb="16" eb="18">
      <t>ヨウヒン</t>
    </rPh>
    <phoneticPr fontId="10"/>
  </si>
  <si>
    <t>広告・美術</t>
    <rPh sb="0" eb="2">
      <t>コウコク</t>
    </rPh>
    <rPh sb="3" eb="5">
      <t>ビジュツ</t>
    </rPh>
    <phoneticPr fontId="10"/>
  </si>
  <si>
    <t>広告・看板</t>
    <rPh sb="0" eb="2">
      <t>コウコク</t>
    </rPh>
    <rPh sb="3" eb="5">
      <t>カンバン</t>
    </rPh>
    <phoneticPr fontId="10"/>
  </si>
  <si>
    <t>表示板、標識、横断幕、腕章、旗類</t>
    <rPh sb="0" eb="2">
      <t>ヒョウジ</t>
    </rPh>
    <rPh sb="2" eb="3">
      <t>バン</t>
    </rPh>
    <rPh sb="4" eb="6">
      <t>ヒョウシキ</t>
    </rPh>
    <rPh sb="7" eb="10">
      <t>オウダンマク</t>
    </rPh>
    <rPh sb="11" eb="13">
      <t>ワンショウ</t>
    </rPh>
    <rPh sb="14" eb="15">
      <t>ハタ</t>
    </rPh>
    <rPh sb="15" eb="16">
      <t>ルイ</t>
    </rPh>
    <phoneticPr fontId="10"/>
  </si>
  <si>
    <t>贈答品・記念品</t>
    <rPh sb="0" eb="3">
      <t>ゾウトウヒン</t>
    </rPh>
    <rPh sb="4" eb="7">
      <t>キネンヒン</t>
    </rPh>
    <phoneticPr fontId="10"/>
  </si>
  <si>
    <t>カップ、トロフィー、楯</t>
    <rPh sb="10" eb="11">
      <t>タテ</t>
    </rPh>
    <phoneticPr fontId="10"/>
  </si>
  <si>
    <t>デザイン</t>
    <phoneticPr fontId="10"/>
  </si>
  <si>
    <t>看板・印刷物のデザイン</t>
    <rPh sb="0" eb="2">
      <t>カンバン</t>
    </rPh>
    <rPh sb="3" eb="6">
      <t>インサツブツ</t>
    </rPh>
    <phoneticPr fontId="10"/>
  </si>
  <si>
    <t>美術工芸品</t>
    <rPh sb="0" eb="2">
      <t>ビジュツ</t>
    </rPh>
    <rPh sb="2" eb="5">
      <t>コウゲイヒン</t>
    </rPh>
    <phoneticPr fontId="10"/>
  </si>
  <si>
    <t>掛軸、絵画</t>
    <rPh sb="0" eb="1">
      <t>カ</t>
    </rPh>
    <rPh sb="1" eb="2">
      <t>ジク</t>
    </rPh>
    <rPh sb="3" eb="5">
      <t>カイガ</t>
    </rPh>
    <phoneticPr fontId="10"/>
  </si>
  <si>
    <t>Ｈ</t>
    <phoneticPr fontId="10"/>
  </si>
  <si>
    <t>電気機械・</t>
    <rPh sb="0" eb="2">
      <t>デンキ</t>
    </rPh>
    <rPh sb="2" eb="4">
      <t>キカイ</t>
    </rPh>
    <phoneticPr fontId="10"/>
  </si>
  <si>
    <t>家庭用電気機器</t>
    <rPh sb="0" eb="2">
      <t>カテイ</t>
    </rPh>
    <rPh sb="2" eb="3">
      <t>ヨウ</t>
    </rPh>
    <rPh sb="3" eb="5">
      <t>デンキ</t>
    </rPh>
    <rPh sb="5" eb="7">
      <t>キキ</t>
    </rPh>
    <phoneticPr fontId="10"/>
  </si>
  <si>
    <t>照明器具、冷暖房機（ガス・石油用を含む）</t>
    <rPh sb="0" eb="2">
      <t>ショウメイ</t>
    </rPh>
    <rPh sb="2" eb="4">
      <t>キグ</t>
    </rPh>
    <rPh sb="5" eb="8">
      <t>レイダンボウ</t>
    </rPh>
    <rPh sb="8" eb="9">
      <t>キ</t>
    </rPh>
    <rPh sb="13" eb="15">
      <t>セキユ</t>
    </rPh>
    <rPh sb="15" eb="16">
      <t>ヨウ</t>
    </rPh>
    <rPh sb="17" eb="18">
      <t>フク</t>
    </rPh>
    <phoneticPr fontId="10"/>
  </si>
  <si>
    <t>精密機器</t>
    <rPh sb="0" eb="2">
      <t>セイミツ</t>
    </rPh>
    <rPh sb="2" eb="4">
      <t>キキ</t>
    </rPh>
    <phoneticPr fontId="10"/>
  </si>
  <si>
    <t>通信用機器</t>
    <rPh sb="0" eb="3">
      <t>ツウシンヨウ</t>
    </rPh>
    <rPh sb="3" eb="5">
      <t>キキ</t>
    </rPh>
    <phoneticPr fontId="10"/>
  </si>
  <si>
    <t>無線、電話交換機、携帯電話、ＧＰＳ</t>
    <rPh sb="0" eb="2">
      <t>ムセン</t>
    </rPh>
    <rPh sb="3" eb="5">
      <t>デンワ</t>
    </rPh>
    <rPh sb="5" eb="8">
      <t>コウカンキ</t>
    </rPh>
    <rPh sb="9" eb="11">
      <t>ケイタイ</t>
    </rPh>
    <rPh sb="11" eb="13">
      <t>デンワ</t>
    </rPh>
    <phoneticPr fontId="10"/>
  </si>
  <si>
    <t>視聴覚機器</t>
    <rPh sb="0" eb="3">
      <t>シチョウカク</t>
    </rPh>
    <rPh sb="3" eb="5">
      <t>キキ</t>
    </rPh>
    <phoneticPr fontId="10"/>
  </si>
  <si>
    <t>ＯＨＰ、ＤＶＤソフト</t>
    <phoneticPr fontId="10"/>
  </si>
  <si>
    <t>カメラ・写真材料</t>
    <rPh sb="4" eb="6">
      <t>シャシン</t>
    </rPh>
    <rPh sb="6" eb="8">
      <t>ザイリョウ</t>
    </rPh>
    <phoneticPr fontId="10"/>
  </si>
  <si>
    <t>カメラ、フィルム、映写機、引伸機</t>
    <rPh sb="9" eb="12">
      <t>エイシャキ</t>
    </rPh>
    <rPh sb="13" eb="14">
      <t>ヒ</t>
    </rPh>
    <rPh sb="14" eb="15">
      <t>ノ</t>
    </rPh>
    <rPh sb="15" eb="16">
      <t>キ</t>
    </rPh>
    <phoneticPr fontId="10"/>
  </si>
  <si>
    <t>光学・理化学機器</t>
    <rPh sb="0" eb="2">
      <t>コウガク</t>
    </rPh>
    <rPh sb="3" eb="4">
      <t>リ</t>
    </rPh>
    <rPh sb="4" eb="5">
      <t>カ</t>
    </rPh>
    <rPh sb="5" eb="6">
      <t>ガク</t>
    </rPh>
    <rPh sb="6" eb="8">
      <t>キキ</t>
    </rPh>
    <phoneticPr fontId="10"/>
  </si>
  <si>
    <t>顕微鏡、望遠鏡、実験装置、分析装置</t>
    <rPh sb="0" eb="3">
      <t>ケンビキョウ</t>
    </rPh>
    <rPh sb="4" eb="7">
      <t>ボウエンキョウ</t>
    </rPh>
    <rPh sb="8" eb="10">
      <t>ジッケン</t>
    </rPh>
    <rPh sb="10" eb="12">
      <t>ソウチ</t>
    </rPh>
    <rPh sb="13" eb="15">
      <t>ブンセキ</t>
    </rPh>
    <rPh sb="15" eb="17">
      <t>ソウチ</t>
    </rPh>
    <phoneticPr fontId="10"/>
  </si>
  <si>
    <t>公害関係機器</t>
    <rPh sb="0" eb="2">
      <t>コウガイ</t>
    </rPh>
    <rPh sb="2" eb="4">
      <t>カンケイ</t>
    </rPh>
    <rPh sb="4" eb="6">
      <t>キキ</t>
    </rPh>
    <phoneticPr fontId="10"/>
  </si>
  <si>
    <t>観測機器、測定機器、試験・実験機器</t>
    <rPh sb="0" eb="2">
      <t>カンソク</t>
    </rPh>
    <rPh sb="2" eb="4">
      <t>キキ</t>
    </rPh>
    <rPh sb="5" eb="7">
      <t>ソクテイ</t>
    </rPh>
    <rPh sb="7" eb="9">
      <t>キキ</t>
    </rPh>
    <rPh sb="10" eb="12">
      <t>シケン</t>
    </rPh>
    <rPh sb="13" eb="15">
      <t>ジッケン</t>
    </rPh>
    <rPh sb="15" eb="17">
      <t>キキ</t>
    </rPh>
    <phoneticPr fontId="10"/>
  </si>
  <si>
    <t>計測機器</t>
    <rPh sb="0" eb="2">
      <t>ケイソク</t>
    </rPh>
    <rPh sb="2" eb="4">
      <t>キキ</t>
    </rPh>
    <phoneticPr fontId="10"/>
  </si>
  <si>
    <t>電気計測器、はかり</t>
    <rPh sb="0" eb="2">
      <t>デンキ</t>
    </rPh>
    <rPh sb="2" eb="5">
      <t>ケイソクキ</t>
    </rPh>
    <phoneticPr fontId="10"/>
  </si>
  <si>
    <t>時計</t>
    <rPh sb="0" eb="2">
      <t>トケイ</t>
    </rPh>
    <phoneticPr fontId="10"/>
  </si>
  <si>
    <t>Ｉ</t>
    <phoneticPr fontId="10"/>
  </si>
  <si>
    <t>産業・工作</t>
    <rPh sb="0" eb="2">
      <t>サンギョウ</t>
    </rPh>
    <rPh sb="3" eb="5">
      <t>コウサク</t>
    </rPh>
    <phoneticPr fontId="10"/>
  </si>
  <si>
    <t>一般工作機器</t>
    <rPh sb="0" eb="2">
      <t>イッパン</t>
    </rPh>
    <rPh sb="2" eb="4">
      <t>コウサク</t>
    </rPh>
    <rPh sb="4" eb="6">
      <t>キキ</t>
    </rPh>
    <phoneticPr fontId="10"/>
  </si>
  <si>
    <t>旋盤、研削機、電動工具</t>
    <rPh sb="0" eb="1">
      <t>メグル</t>
    </rPh>
    <rPh sb="1" eb="2">
      <t>バン</t>
    </rPh>
    <rPh sb="3" eb="5">
      <t>ケンサク</t>
    </rPh>
    <rPh sb="5" eb="6">
      <t>キ</t>
    </rPh>
    <rPh sb="7" eb="9">
      <t>デンドウ</t>
    </rPh>
    <rPh sb="9" eb="11">
      <t>コウグ</t>
    </rPh>
    <phoneticPr fontId="10"/>
  </si>
  <si>
    <t>機器</t>
    <rPh sb="0" eb="2">
      <t>キキ</t>
    </rPh>
    <phoneticPr fontId="10"/>
  </si>
  <si>
    <t>建設機器</t>
    <rPh sb="0" eb="2">
      <t>ケンセツ</t>
    </rPh>
    <rPh sb="2" eb="4">
      <t>キキ</t>
    </rPh>
    <phoneticPr fontId="10"/>
  </si>
  <si>
    <t>ブルドーザー、クレーン</t>
    <phoneticPr fontId="10"/>
  </si>
  <si>
    <t>農林水産機器</t>
    <rPh sb="0" eb="2">
      <t>ノウリン</t>
    </rPh>
    <rPh sb="2" eb="4">
      <t>スイサン</t>
    </rPh>
    <rPh sb="4" eb="6">
      <t>キキ</t>
    </rPh>
    <phoneticPr fontId="10"/>
  </si>
  <si>
    <t>トラクター、チェーンソー</t>
    <phoneticPr fontId="10"/>
  </si>
  <si>
    <t>厨房機器</t>
    <rPh sb="0" eb="2">
      <t>チュウボウ</t>
    </rPh>
    <rPh sb="2" eb="4">
      <t>キキ</t>
    </rPh>
    <phoneticPr fontId="10"/>
  </si>
  <si>
    <t>調理台、流し台、生ごみ処理機</t>
    <rPh sb="0" eb="2">
      <t>チョウリ</t>
    </rPh>
    <rPh sb="2" eb="3">
      <t>ダイ</t>
    </rPh>
    <rPh sb="4" eb="5">
      <t>ナガ</t>
    </rPh>
    <rPh sb="6" eb="7">
      <t>ダイ</t>
    </rPh>
    <rPh sb="8" eb="9">
      <t>ナマ</t>
    </rPh>
    <rPh sb="11" eb="14">
      <t>ショリキ</t>
    </rPh>
    <phoneticPr fontId="10"/>
  </si>
  <si>
    <t>Ｊ</t>
    <phoneticPr fontId="10"/>
  </si>
  <si>
    <t>輸送機器</t>
    <rPh sb="0" eb="2">
      <t>ユソウ</t>
    </rPh>
    <rPh sb="2" eb="4">
      <t>キキ</t>
    </rPh>
    <phoneticPr fontId="10"/>
  </si>
  <si>
    <t>自動車</t>
    <rPh sb="0" eb="3">
      <t>ジドウシャ</t>
    </rPh>
    <phoneticPr fontId="10"/>
  </si>
  <si>
    <t>乗用自動車、軽自動車、貨物自動車、バス</t>
    <rPh sb="0" eb="2">
      <t>ジョウヨウ</t>
    </rPh>
    <rPh sb="2" eb="5">
      <t>ジドウシャ</t>
    </rPh>
    <rPh sb="6" eb="10">
      <t>ケイジドウシャ</t>
    </rPh>
    <rPh sb="11" eb="13">
      <t>カモツ</t>
    </rPh>
    <rPh sb="13" eb="16">
      <t>ジドウシャ</t>
    </rPh>
    <phoneticPr fontId="10"/>
  </si>
  <si>
    <t>自動車部品</t>
    <rPh sb="0" eb="3">
      <t>ジドウシャ</t>
    </rPh>
    <rPh sb="3" eb="5">
      <t>ブヒン</t>
    </rPh>
    <phoneticPr fontId="10"/>
  </si>
  <si>
    <t>タイヤ、バッテリー、ジャッキ</t>
    <phoneticPr fontId="10"/>
  </si>
  <si>
    <t>自転車・バイク</t>
    <rPh sb="0" eb="3">
      <t>ジテンシャ</t>
    </rPh>
    <phoneticPr fontId="10"/>
  </si>
  <si>
    <t>原動機付自転車、電動自転車</t>
    <rPh sb="0" eb="3">
      <t>ゲンドウキ</t>
    </rPh>
    <rPh sb="3" eb="4">
      <t>ツ</t>
    </rPh>
    <rPh sb="4" eb="7">
      <t>ジテンシャ</t>
    </rPh>
    <rPh sb="8" eb="10">
      <t>デンドウ</t>
    </rPh>
    <rPh sb="10" eb="13">
      <t>ジテンシャ</t>
    </rPh>
    <phoneticPr fontId="10"/>
  </si>
  <si>
    <t>特殊車両</t>
    <rPh sb="0" eb="2">
      <t>トクシュ</t>
    </rPh>
    <rPh sb="2" eb="4">
      <t>シャリョウ</t>
    </rPh>
    <phoneticPr fontId="10"/>
  </si>
  <si>
    <t>塵芥収集自動車</t>
    <rPh sb="0" eb="1">
      <t>ジン</t>
    </rPh>
    <rPh sb="1" eb="2">
      <t>カイ</t>
    </rPh>
    <rPh sb="2" eb="4">
      <t>シュウシュウ</t>
    </rPh>
    <rPh sb="4" eb="7">
      <t>ジドウシャ</t>
    </rPh>
    <phoneticPr fontId="10"/>
  </si>
  <si>
    <t>船舶・船舶用品</t>
    <rPh sb="0" eb="2">
      <t>センパク</t>
    </rPh>
    <rPh sb="3" eb="5">
      <t>センパク</t>
    </rPh>
    <rPh sb="5" eb="7">
      <t>ヨウヒン</t>
    </rPh>
    <phoneticPr fontId="10"/>
  </si>
  <si>
    <t>モーターボート、ヨット</t>
    <phoneticPr fontId="10"/>
  </si>
  <si>
    <t>Ｋ</t>
    <phoneticPr fontId="10"/>
  </si>
  <si>
    <t>燃料類</t>
    <rPh sb="0" eb="2">
      <t>ネンリョウ</t>
    </rPh>
    <rPh sb="2" eb="3">
      <t>ルイ</t>
    </rPh>
    <phoneticPr fontId="10"/>
  </si>
  <si>
    <t>石油</t>
    <rPh sb="0" eb="2">
      <t>セキユ</t>
    </rPh>
    <phoneticPr fontId="10"/>
  </si>
  <si>
    <t>ガソリン、重油、軽油、灯油、混合油</t>
    <rPh sb="5" eb="7">
      <t>ジュウユ</t>
    </rPh>
    <rPh sb="8" eb="10">
      <t>ケイユ</t>
    </rPh>
    <rPh sb="11" eb="13">
      <t>トウユ</t>
    </rPh>
    <rPh sb="14" eb="16">
      <t>コンゴウ</t>
    </rPh>
    <rPh sb="16" eb="17">
      <t>ユ</t>
    </rPh>
    <phoneticPr fontId="10"/>
  </si>
  <si>
    <t>気体燃料</t>
    <rPh sb="0" eb="2">
      <t>キタイ</t>
    </rPh>
    <rPh sb="2" eb="4">
      <t>ネンリョウ</t>
    </rPh>
    <phoneticPr fontId="10"/>
  </si>
  <si>
    <t>プロパンガス</t>
    <phoneticPr fontId="10"/>
  </si>
  <si>
    <t>石炭、木炭、薪、バイオ燃料</t>
    <rPh sb="0" eb="2">
      <t>セキタン</t>
    </rPh>
    <rPh sb="3" eb="5">
      <t>モクタン</t>
    </rPh>
    <rPh sb="6" eb="7">
      <t>マキ</t>
    </rPh>
    <rPh sb="11" eb="13">
      <t>ネンリョウ</t>
    </rPh>
    <phoneticPr fontId="10"/>
  </si>
  <si>
    <t>Ｌ</t>
    <phoneticPr fontId="10"/>
  </si>
  <si>
    <t>農林水産物</t>
    <rPh sb="0" eb="2">
      <t>ノウリン</t>
    </rPh>
    <rPh sb="2" eb="5">
      <t>スイサンブツ</t>
    </rPh>
    <phoneticPr fontId="10"/>
  </si>
  <si>
    <t>園芸用品</t>
    <rPh sb="0" eb="2">
      <t>エンゲイ</t>
    </rPh>
    <rPh sb="2" eb="4">
      <t>ヨウヒン</t>
    </rPh>
    <phoneticPr fontId="10"/>
  </si>
  <si>
    <t>種苗、肥料、鉢、芝刈機</t>
    <rPh sb="0" eb="1">
      <t>タネ</t>
    </rPh>
    <rPh sb="1" eb="2">
      <t>ナエ</t>
    </rPh>
    <rPh sb="3" eb="5">
      <t>ヒリョウ</t>
    </rPh>
    <rPh sb="6" eb="7">
      <t>ハチ</t>
    </rPh>
    <rPh sb="8" eb="10">
      <t>シバカリ</t>
    </rPh>
    <rPh sb="10" eb="11">
      <t>キ</t>
    </rPh>
    <phoneticPr fontId="10"/>
  </si>
  <si>
    <t>食品</t>
    <rPh sb="0" eb="2">
      <t>ショクヒン</t>
    </rPh>
    <phoneticPr fontId="10"/>
  </si>
  <si>
    <t>茶、給食材料、弁当</t>
    <rPh sb="0" eb="1">
      <t>チャ</t>
    </rPh>
    <rPh sb="2" eb="4">
      <t>キュウショク</t>
    </rPh>
    <rPh sb="4" eb="6">
      <t>ザイリョウ</t>
    </rPh>
    <rPh sb="7" eb="9">
      <t>ベントウ</t>
    </rPh>
    <phoneticPr fontId="10"/>
  </si>
  <si>
    <t>Ｍ</t>
    <phoneticPr fontId="10"/>
  </si>
  <si>
    <t>消防・</t>
    <rPh sb="0" eb="2">
      <t>ショウボウ</t>
    </rPh>
    <phoneticPr fontId="10"/>
  </si>
  <si>
    <t>消防ポンプ</t>
    <rPh sb="0" eb="2">
      <t>ショウボウ</t>
    </rPh>
    <phoneticPr fontId="10"/>
  </si>
  <si>
    <t>消防ポンプ、消防ホース</t>
    <rPh sb="0" eb="2">
      <t>ショウボウ</t>
    </rPh>
    <rPh sb="6" eb="8">
      <t>ショウボウ</t>
    </rPh>
    <phoneticPr fontId="10"/>
  </si>
  <si>
    <t>保安具</t>
    <rPh sb="0" eb="2">
      <t>ホアン</t>
    </rPh>
    <rPh sb="2" eb="3">
      <t>グ</t>
    </rPh>
    <phoneticPr fontId="10"/>
  </si>
  <si>
    <t>保安用品</t>
    <rPh sb="0" eb="2">
      <t>ホアン</t>
    </rPh>
    <rPh sb="2" eb="4">
      <t>ヨウヒン</t>
    </rPh>
    <phoneticPr fontId="10"/>
  </si>
  <si>
    <t>ヘルメット</t>
    <phoneticPr fontId="10"/>
  </si>
  <si>
    <t>消防装備</t>
    <rPh sb="0" eb="2">
      <t>ショウボウ</t>
    </rPh>
    <rPh sb="2" eb="4">
      <t>ソウビ</t>
    </rPh>
    <phoneticPr fontId="10"/>
  </si>
  <si>
    <t>救急資機材、消防用資機材</t>
    <rPh sb="0" eb="2">
      <t>キュウキュウ</t>
    </rPh>
    <rPh sb="2" eb="3">
      <t>シ</t>
    </rPh>
    <rPh sb="3" eb="5">
      <t>キザイ</t>
    </rPh>
    <rPh sb="6" eb="9">
      <t>ショウボウヨウ</t>
    </rPh>
    <rPh sb="9" eb="10">
      <t>シ</t>
    </rPh>
    <rPh sb="10" eb="12">
      <t>キザイ</t>
    </rPh>
    <phoneticPr fontId="10"/>
  </si>
  <si>
    <t>警報装置</t>
    <rPh sb="0" eb="2">
      <t>ケイホウ</t>
    </rPh>
    <rPh sb="2" eb="4">
      <t>ソウチ</t>
    </rPh>
    <phoneticPr fontId="10"/>
  </si>
  <si>
    <t>火災報知機</t>
    <rPh sb="0" eb="2">
      <t>カサイ</t>
    </rPh>
    <rPh sb="2" eb="4">
      <t>ホウチ</t>
    </rPh>
    <rPh sb="4" eb="5">
      <t>キ</t>
    </rPh>
    <phoneticPr fontId="10"/>
  </si>
  <si>
    <t>消火器・消火栓</t>
    <rPh sb="0" eb="3">
      <t>ショウカキ</t>
    </rPh>
    <rPh sb="4" eb="7">
      <t>ショウカセン</t>
    </rPh>
    <phoneticPr fontId="10"/>
  </si>
  <si>
    <t>消火器、消火薬剤</t>
    <rPh sb="0" eb="3">
      <t>ショウカキ</t>
    </rPh>
    <rPh sb="2" eb="3">
      <t>キ</t>
    </rPh>
    <rPh sb="4" eb="6">
      <t>ショウカ</t>
    </rPh>
    <rPh sb="6" eb="8">
      <t>ヤクザイ</t>
    </rPh>
    <phoneticPr fontId="10"/>
  </si>
  <si>
    <t>避難用具</t>
    <rPh sb="0" eb="2">
      <t>ヒナン</t>
    </rPh>
    <rPh sb="2" eb="4">
      <t>ヨウグ</t>
    </rPh>
    <phoneticPr fontId="10"/>
  </si>
  <si>
    <t>避難はしご</t>
    <rPh sb="0" eb="2">
      <t>ヒナン</t>
    </rPh>
    <phoneticPr fontId="10"/>
  </si>
  <si>
    <t xml:space="preserve"> 7</t>
    <phoneticPr fontId="10"/>
  </si>
  <si>
    <t>Ｎ</t>
    <phoneticPr fontId="10"/>
  </si>
  <si>
    <t>材料類</t>
    <rPh sb="0" eb="2">
      <t>ザイリョウ</t>
    </rPh>
    <rPh sb="2" eb="3">
      <t>ルイ</t>
    </rPh>
    <phoneticPr fontId="10"/>
  </si>
  <si>
    <t>セメント・二次製品</t>
    <rPh sb="5" eb="7">
      <t>ニジ</t>
    </rPh>
    <rPh sb="7" eb="9">
      <t>セイヒン</t>
    </rPh>
    <phoneticPr fontId="10"/>
  </si>
  <si>
    <t>セメント、コンクリート、コンクリートブロック</t>
    <phoneticPr fontId="10"/>
  </si>
  <si>
    <t>木材</t>
    <rPh sb="0" eb="2">
      <t>モクザイ</t>
    </rPh>
    <phoneticPr fontId="10"/>
  </si>
  <si>
    <t>木材、竹材、合板、丸太</t>
    <rPh sb="0" eb="2">
      <t>モクザイ</t>
    </rPh>
    <rPh sb="3" eb="4">
      <t>タケ</t>
    </rPh>
    <rPh sb="4" eb="5">
      <t>ザイ</t>
    </rPh>
    <rPh sb="6" eb="8">
      <t>ゴウバン</t>
    </rPh>
    <rPh sb="9" eb="11">
      <t>マルタ</t>
    </rPh>
    <phoneticPr fontId="10"/>
  </si>
  <si>
    <t>鋼材</t>
    <rPh sb="0" eb="2">
      <t>コウザイ</t>
    </rPh>
    <phoneticPr fontId="10"/>
  </si>
  <si>
    <t>丸鋼、平鋼、形鋼、線材</t>
    <rPh sb="0" eb="1">
      <t>マル</t>
    </rPh>
    <rPh sb="1" eb="2">
      <t>コウ</t>
    </rPh>
    <rPh sb="3" eb="4">
      <t>ヒラ</t>
    </rPh>
    <rPh sb="4" eb="5">
      <t>コウ</t>
    </rPh>
    <rPh sb="6" eb="7">
      <t>カタチ</t>
    </rPh>
    <rPh sb="7" eb="8">
      <t>コウ</t>
    </rPh>
    <rPh sb="9" eb="10">
      <t>セン</t>
    </rPh>
    <rPh sb="10" eb="11">
      <t>ザイ</t>
    </rPh>
    <phoneticPr fontId="10"/>
  </si>
  <si>
    <t>土石・二次製品</t>
    <rPh sb="0" eb="1">
      <t>ツチ</t>
    </rPh>
    <rPh sb="1" eb="2">
      <t>イシ</t>
    </rPh>
    <rPh sb="3" eb="5">
      <t>ニジ</t>
    </rPh>
    <rPh sb="5" eb="7">
      <t>セイヒン</t>
    </rPh>
    <phoneticPr fontId="10"/>
  </si>
  <si>
    <t>砂、砂利、砕石、真砂土、れんが</t>
    <rPh sb="0" eb="1">
      <t>スナ</t>
    </rPh>
    <rPh sb="2" eb="4">
      <t>ジャリ</t>
    </rPh>
    <rPh sb="5" eb="7">
      <t>サイセキ</t>
    </rPh>
    <rPh sb="8" eb="9">
      <t>マ</t>
    </rPh>
    <rPh sb="9" eb="10">
      <t>スナ</t>
    </rPh>
    <rPh sb="10" eb="11">
      <t>ツチ</t>
    </rPh>
    <phoneticPr fontId="10"/>
  </si>
  <si>
    <t>アスファルト(合材・コールタール)</t>
    <rPh sb="7" eb="8">
      <t>ゴウ</t>
    </rPh>
    <rPh sb="8" eb="9">
      <t>ザイ</t>
    </rPh>
    <phoneticPr fontId="10"/>
  </si>
  <si>
    <t>アスファルト合材、アスファルト乳剤</t>
    <rPh sb="6" eb="7">
      <t>ゴウ</t>
    </rPh>
    <rPh sb="7" eb="8">
      <t>ザイ</t>
    </rPh>
    <rPh sb="15" eb="16">
      <t>ニュウ</t>
    </rPh>
    <rPh sb="16" eb="17">
      <t>ザイ</t>
    </rPh>
    <phoneticPr fontId="10"/>
  </si>
  <si>
    <t>凍結防止剤</t>
    <rPh sb="0" eb="2">
      <t>トウケツ</t>
    </rPh>
    <rPh sb="2" eb="5">
      <t>ボウシザイ</t>
    </rPh>
    <phoneticPr fontId="10"/>
  </si>
  <si>
    <t>塩化カルシウム</t>
    <rPh sb="0" eb="2">
      <t>エンカ</t>
    </rPh>
    <phoneticPr fontId="10"/>
  </si>
  <si>
    <t>諸材料</t>
    <rPh sb="0" eb="1">
      <t>ショ</t>
    </rPh>
    <rPh sb="1" eb="3">
      <t>ザイリョウ</t>
    </rPh>
    <phoneticPr fontId="10"/>
  </si>
  <si>
    <t>タイル、畳、ガラス</t>
    <rPh sb="4" eb="5">
      <t>タタミ</t>
    </rPh>
    <phoneticPr fontId="10"/>
  </si>
  <si>
    <t>Ｏ</t>
    <phoneticPr fontId="10"/>
  </si>
  <si>
    <t>リース・</t>
    <phoneticPr fontId="10"/>
  </si>
  <si>
    <t>パソコン、プリンタ、システム</t>
    <phoneticPr fontId="10"/>
  </si>
  <si>
    <t>レンタル</t>
    <phoneticPr fontId="10"/>
  </si>
  <si>
    <t>事務機器・機械器具</t>
    <rPh sb="0" eb="2">
      <t>ジム</t>
    </rPh>
    <rPh sb="2" eb="4">
      <t>キキ</t>
    </rPh>
    <rPh sb="5" eb="7">
      <t>キカイ</t>
    </rPh>
    <rPh sb="7" eb="9">
      <t>キグ</t>
    </rPh>
    <phoneticPr fontId="10"/>
  </si>
  <si>
    <t>電話機、ファクシミリ</t>
    <rPh sb="0" eb="3">
      <t>デンワキ</t>
    </rPh>
    <phoneticPr fontId="10"/>
  </si>
  <si>
    <t>車両</t>
    <rPh sb="0" eb="2">
      <t>シャリョウ</t>
    </rPh>
    <phoneticPr fontId="10"/>
  </si>
  <si>
    <t>バス、乗用車、特殊車両</t>
    <rPh sb="3" eb="6">
      <t>ジョウヨウシャ</t>
    </rPh>
    <rPh sb="7" eb="9">
      <t>トクシュ</t>
    </rPh>
    <rPh sb="9" eb="11">
      <t>シャリョウ</t>
    </rPh>
    <phoneticPr fontId="10"/>
  </si>
  <si>
    <t>仮設建物</t>
    <rPh sb="0" eb="2">
      <t>カセツ</t>
    </rPh>
    <rPh sb="2" eb="4">
      <t>タテモノ</t>
    </rPh>
    <phoneticPr fontId="10"/>
  </si>
  <si>
    <t>仮設ハウス、仮設トイレ、テント</t>
    <rPh sb="0" eb="2">
      <t>カセツ</t>
    </rPh>
    <rPh sb="6" eb="8">
      <t>カセツ</t>
    </rPh>
    <phoneticPr fontId="10"/>
  </si>
  <si>
    <t>複写機</t>
    <rPh sb="0" eb="3">
      <t>フクシャキ</t>
    </rPh>
    <phoneticPr fontId="10"/>
  </si>
  <si>
    <t>保守及び消耗品の供給を含むものに限る</t>
    <rPh sb="0" eb="2">
      <t>ホシュ</t>
    </rPh>
    <rPh sb="2" eb="3">
      <t>オヨ</t>
    </rPh>
    <rPh sb="4" eb="6">
      <t>ショウモウ</t>
    </rPh>
    <rPh sb="6" eb="7">
      <t>ヒン</t>
    </rPh>
    <rPh sb="8" eb="10">
      <t>キョウキュウ</t>
    </rPh>
    <rPh sb="11" eb="12">
      <t>フク</t>
    </rPh>
    <rPh sb="16" eb="17">
      <t>カギ</t>
    </rPh>
    <phoneticPr fontId="10"/>
  </si>
  <si>
    <t>ＡＥＤ</t>
    <phoneticPr fontId="10"/>
  </si>
  <si>
    <t>家具、寝具</t>
    <rPh sb="0" eb="2">
      <t>カグ</t>
    </rPh>
    <rPh sb="3" eb="5">
      <t>シング</t>
    </rPh>
    <phoneticPr fontId="10"/>
  </si>
  <si>
    <t>Ｐ</t>
    <phoneticPr fontId="10"/>
  </si>
  <si>
    <t>電力供給</t>
    <rPh sb="0" eb="2">
      <t>デンリョク</t>
    </rPh>
    <rPh sb="2" eb="4">
      <t>キョウキュウ</t>
    </rPh>
    <phoneticPr fontId="10"/>
  </si>
  <si>
    <t>一般電気事業者又は特定規模電気事業者に限る</t>
    <rPh sb="0" eb="2">
      <t>イッパン</t>
    </rPh>
    <rPh sb="2" eb="4">
      <t>デンキ</t>
    </rPh>
    <rPh sb="4" eb="7">
      <t>ジギョウシャ</t>
    </rPh>
    <rPh sb="7" eb="8">
      <t>マタ</t>
    </rPh>
    <rPh sb="9" eb="11">
      <t>トクテイ</t>
    </rPh>
    <rPh sb="11" eb="13">
      <t>キボ</t>
    </rPh>
    <rPh sb="13" eb="15">
      <t>デンキ</t>
    </rPh>
    <rPh sb="15" eb="18">
      <t>ジギョウシャ</t>
    </rPh>
    <rPh sb="19" eb="20">
      <t>カギ</t>
    </rPh>
    <phoneticPr fontId="10"/>
  </si>
  <si>
    <t>Ｑ</t>
    <phoneticPr fontId="10"/>
  </si>
  <si>
    <t>不用物品</t>
    <rPh sb="0" eb="2">
      <t>フヨウ</t>
    </rPh>
    <rPh sb="2" eb="4">
      <t>ブッピン</t>
    </rPh>
    <phoneticPr fontId="10"/>
  </si>
  <si>
    <t>自動車</t>
    <rPh sb="0" eb="2">
      <t>ジドウ</t>
    </rPh>
    <rPh sb="2" eb="3">
      <t>シャ</t>
    </rPh>
    <phoneticPr fontId="10"/>
  </si>
  <si>
    <t>乗用車、バス</t>
    <rPh sb="0" eb="3">
      <t>ジョウヨウシャ</t>
    </rPh>
    <phoneticPr fontId="10"/>
  </si>
  <si>
    <t>売払</t>
    <rPh sb="0" eb="2">
      <t>ウリハラ</t>
    </rPh>
    <phoneticPr fontId="10"/>
  </si>
  <si>
    <t>塵芥収集自動車、消防用車両</t>
    <rPh sb="0" eb="1">
      <t>ジン</t>
    </rPh>
    <rPh sb="1" eb="2">
      <t>カイ</t>
    </rPh>
    <rPh sb="2" eb="4">
      <t>シュウシュウ</t>
    </rPh>
    <rPh sb="4" eb="7">
      <t>ジドウシャ</t>
    </rPh>
    <rPh sb="8" eb="11">
      <t>ショウボウヨウ</t>
    </rPh>
    <rPh sb="11" eb="13">
      <t>シャリョウ</t>
    </rPh>
    <phoneticPr fontId="10"/>
  </si>
  <si>
    <t>古紙</t>
    <rPh sb="0" eb="2">
      <t>コシ</t>
    </rPh>
    <phoneticPr fontId="10"/>
  </si>
  <si>
    <t>新聞、ダンボール、雑誌類</t>
    <rPh sb="0" eb="2">
      <t>シンブン</t>
    </rPh>
    <rPh sb="9" eb="11">
      <t>ザッシ</t>
    </rPh>
    <rPh sb="11" eb="12">
      <t>ルイ</t>
    </rPh>
    <phoneticPr fontId="10"/>
  </si>
  <si>
    <t>金属くず</t>
    <rPh sb="0" eb="2">
      <t>キンゾク</t>
    </rPh>
    <phoneticPr fontId="10"/>
  </si>
  <si>
    <t>Ｒ</t>
    <phoneticPr fontId="10"/>
  </si>
  <si>
    <t>　物品等</t>
    <rPh sb="1" eb="3">
      <t>ブッピン</t>
    </rPh>
    <rPh sb="3" eb="4">
      <t>トウ</t>
    </rPh>
    <phoneticPr fontId="10"/>
  </si>
  <si>
    <t>物　品　等</t>
    <rPh sb="0" eb="1">
      <t>モノ</t>
    </rPh>
    <rPh sb="2" eb="3">
      <t>ヒン</t>
    </rPh>
    <rPh sb="4" eb="5">
      <t>トウ</t>
    </rPh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</si>
  <si>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</si>
  <si>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</si>
  <si>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</si>
  <si>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</si>
  <si>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</si>
  <si>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</si>
  <si>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</si>
  <si>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</si>
  <si>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</si>
  <si>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</si>
  <si>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</si>
  <si>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文具</t>
    <rPh sb="0" eb="2">
      <t>ブング</t>
    </rPh>
    <phoneticPr fontId="2"/>
  </si>
  <si>
    <t>事務機器</t>
    <rPh sb="0" eb="2">
      <t>ジム</t>
    </rPh>
    <rPh sb="2" eb="4">
      <t>キキ</t>
    </rPh>
    <phoneticPr fontId="2"/>
  </si>
  <si>
    <t>コンピューター機器</t>
    <rPh sb="7" eb="9">
      <t>キキ</t>
    </rPh>
    <phoneticPr fontId="2"/>
  </si>
  <si>
    <t>家具</t>
    <rPh sb="0" eb="2">
      <t>カグ</t>
    </rPh>
    <phoneticPr fontId="2"/>
  </si>
  <si>
    <t>印章</t>
    <rPh sb="0" eb="1">
      <t>シルシ</t>
    </rPh>
    <rPh sb="1" eb="2">
      <t>ショウ</t>
    </rPh>
    <phoneticPr fontId="2"/>
  </si>
  <si>
    <t>紙</t>
    <rPh sb="0" eb="1">
      <t>カミ</t>
    </rPh>
    <phoneticPr fontId="2"/>
  </si>
  <si>
    <t>その他</t>
    <rPh sb="2" eb="3">
      <t>タ</t>
    </rPh>
    <phoneticPr fontId="2"/>
  </si>
  <si>
    <t>一般印刷</t>
    <rPh sb="0" eb="2">
      <t>イッパン</t>
    </rPh>
    <rPh sb="2" eb="4">
      <t>インサツ</t>
    </rPh>
    <phoneticPr fontId="2"/>
  </si>
  <si>
    <t>軽印刷・製本</t>
    <rPh sb="0" eb="1">
      <t>ケイ</t>
    </rPh>
    <rPh sb="1" eb="3">
      <t>インサツ</t>
    </rPh>
    <rPh sb="4" eb="6">
      <t>セイホン</t>
    </rPh>
    <phoneticPr fontId="2"/>
  </si>
  <si>
    <t>地図・写真</t>
    <rPh sb="0" eb="2">
      <t>チズ</t>
    </rPh>
    <rPh sb="3" eb="5">
      <t>シャシン</t>
    </rPh>
    <phoneticPr fontId="2"/>
  </si>
  <si>
    <t>教育用機器</t>
    <rPh sb="0" eb="2">
      <t>キョウイク</t>
    </rPh>
    <rPh sb="2" eb="3">
      <t>ヨウ</t>
    </rPh>
    <rPh sb="3" eb="4">
      <t>キ</t>
    </rPh>
    <rPh sb="4" eb="5">
      <t>ウツワ</t>
    </rPh>
    <phoneticPr fontId="2"/>
  </si>
  <si>
    <t>書籍・雑誌</t>
    <rPh sb="0" eb="2">
      <t>ショセキ</t>
    </rPh>
    <rPh sb="3" eb="5">
      <t>ザッシ</t>
    </rPh>
    <phoneticPr fontId="2"/>
  </si>
  <si>
    <t>音楽用品</t>
    <rPh sb="0" eb="2">
      <t>オンガク</t>
    </rPh>
    <rPh sb="2" eb="4">
      <t>ヨウヒン</t>
    </rPh>
    <phoneticPr fontId="2"/>
  </si>
  <si>
    <t>スポーツ用品</t>
    <rPh sb="4" eb="6">
      <t>ヨウヒン</t>
    </rPh>
    <phoneticPr fontId="2"/>
  </si>
  <si>
    <t>金物・荒物</t>
    <rPh sb="0" eb="2">
      <t>カナモノ</t>
    </rPh>
    <rPh sb="3" eb="5">
      <t>アラモノ</t>
    </rPh>
    <phoneticPr fontId="2"/>
  </si>
  <si>
    <t>食器・花器</t>
    <rPh sb="0" eb="2">
      <t>ショッキ</t>
    </rPh>
    <rPh sb="3" eb="4">
      <t>ハナ</t>
    </rPh>
    <rPh sb="4" eb="5">
      <t>キ</t>
    </rPh>
    <phoneticPr fontId="2"/>
  </si>
  <si>
    <t>塗料</t>
    <rPh sb="0" eb="2">
      <t>トリョウ</t>
    </rPh>
    <phoneticPr fontId="2"/>
  </si>
  <si>
    <t>雑品</t>
    <rPh sb="0" eb="2">
      <t>ザッピン</t>
    </rPh>
    <phoneticPr fontId="2"/>
  </si>
  <si>
    <t>衣料品</t>
    <rPh sb="0" eb="3">
      <t>イリョウヒン</t>
    </rPh>
    <phoneticPr fontId="2"/>
  </si>
  <si>
    <t>靴、かばん</t>
    <rPh sb="0" eb="1">
      <t>クツ</t>
    </rPh>
    <phoneticPr fontId="2"/>
  </si>
  <si>
    <t>寝具</t>
    <rPh sb="0" eb="2">
      <t>シング</t>
    </rPh>
    <phoneticPr fontId="2"/>
  </si>
  <si>
    <t>装飾</t>
    <rPh sb="0" eb="2">
      <t>ソウショク</t>
    </rPh>
    <phoneticPr fontId="2"/>
  </si>
  <si>
    <t>帆布</t>
    <rPh sb="0" eb="1">
      <t>ホ</t>
    </rPh>
    <rPh sb="1" eb="2">
      <t>ヌノ</t>
    </rPh>
    <phoneticPr fontId="2"/>
  </si>
  <si>
    <t>医薬品</t>
    <rPh sb="0" eb="3">
      <t>イヤクヒン</t>
    </rPh>
    <phoneticPr fontId="2"/>
  </si>
  <si>
    <t>工業薬品</t>
    <rPh sb="0" eb="2">
      <t>コウギョウ</t>
    </rPh>
    <rPh sb="2" eb="4">
      <t>ヤクヒン</t>
    </rPh>
    <phoneticPr fontId="2"/>
  </si>
  <si>
    <t>農業薬品</t>
    <rPh sb="0" eb="2">
      <t>ノウギョウ</t>
    </rPh>
    <rPh sb="2" eb="4">
      <t>ヤクヒン</t>
    </rPh>
    <phoneticPr fontId="2"/>
  </si>
  <si>
    <t>医療機器</t>
    <rPh sb="0" eb="2">
      <t>イリョウ</t>
    </rPh>
    <rPh sb="2" eb="4">
      <t>キキ</t>
    </rPh>
    <phoneticPr fontId="2"/>
  </si>
  <si>
    <t>広告・看板</t>
    <rPh sb="0" eb="2">
      <t>コウコク</t>
    </rPh>
    <rPh sb="3" eb="5">
      <t>カンバン</t>
    </rPh>
    <phoneticPr fontId="2"/>
  </si>
  <si>
    <t>贈答品・記念品</t>
    <rPh sb="0" eb="3">
      <t>ゾウトウヒン</t>
    </rPh>
    <rPh sb="4" eb="7">
      <t>キネンヒン</t>
    </rPh>
    <phoneticPr fontId="2"/>
  </si>
  <si>
    <t>美術工芸品</t>
    <rPh sb="0" eb="2">
      <t>ビジュツ</t>
    </rPh>
    <rPh sb="2" eb="5">
      <t>コウゲイヒン</t>
    </rPh>
    <phoneticPr fontId="2"/>
  </si>
  <si>
    <t>家庭用電気機器</t>
    <rPh sb="0" eb="2">
      <t>カテイ</t>
    </rPh>
    <rPh sb="2" eb="3">
      <t>ヨウ</t>
    </rPh>
    <rPh sb="3" eb="5">
      <t>デンキ</t>
    </rPh>
    <rPh sb="5" eb="7">
      <t>キキ</t>
    </rPh>
    <phoneticPr fontId="2"/>
  </si>
  <si>
    <t>通信用機器</t>
    <rPh sb="0" eb="3">
      <t>ツウシンヨウ</t>
    </rPh>
    <rPh sb="3" eb="5">
      <t>キキ</t>
    </rPh>
    <phoneticPr fontId="2"/>
  </si>
  <si>
    <t>視聴覚機器</t>
    <rPh sb="0" eb="3">
      <t>シチョウカク</t>
    </rPh>
    <rPh sb="3" eb="5">
      <t>キキ</t>
    </rPh>
    <phoneticPr fontId="2"/>
  </si>
  <si>
    <t>カメラ・写真材料</t>
    <rPh sb="4" eb="6">
      <t>シャシン</t>
    </rPh>
    <rPh sb="6" eb="8">
      <t>ザイリョウ</t>
    </rPh>
    <phoneticPr fontId="2"/>
  </si>
  <si>
    <t>光学・理化学機器</t>
    <rPh sb="0" eb="2">
      <t>コウガク</t>
    </rPh>
    <rPh sb="3" eb="4">
      <t>リ</t>
    </rPh>
    <rPh sb="4" eb="5">
      <t>カ</t>
    </rPh>
    <rPh sb="5" eb="6">
      <t>ガク</t>
    </rPh>
    <rPh sb="6" eb="8">
      <t>キキ</t>
    </rPh>
    <phoneticPr fontId="2"/>
  </si>
  <si>
    <t>公害関係機器</t>
    <rPh sb="0" eb="2">
      <t>コウガイ</t>
    </rPh>
    <rPh sb="2" eb="4">
      <t>カンケイ</t>
    </rPh>
    <rPh sb="4" eb="6">
      <t>キキ</t>
    </rPh>
    <phoneticPr fontId="2"/>
  </si>
  <si>
    <t>計測機器</t>
    <rPh sb="0" eb="2">
      <t>ケイソク</t>
    </rPh>
    <rPh sb="2" eb="4">
      <t>キキ</t>
    </rPh>
    <phoneticPr fontId="2"/>
  </si>
  <si>
    <t>時計</t>
    <rPh sb="0" eb="2">
      <t>トケイ</t>
    </rPh>
    <phoneticPr fontId="2"/>
  </si>
  <si>
    <t>デザイン</t>
  </si>
  <si>
    <t>一般工作機器</t>
    <rPh sb="0" eb="2">
      <t>イッパン</t>
    </rPh>
    <rPh sb="2" eb="4">
      <t>コウサク</t>
    </rPh>
    <rPh sb="4" eb="6">
      <t>キキ</t>
    </rPh>
    <phoneticPr fontId="2"/>
  </si>
  <si>
    <t>建設機器</t>
    <rPh sb="0" eb="2">
      <t>ケンセツ</t>
    </rPh>
    <rPh sb="2" eb="4">
      <t>キキ</t>
    </rPh>
    <phoneticPr fontId="2"/>
  </si>
  <si>
    <t>農林水産機器</t>
    <rPh sb="0" eb="2">
      <t>ノウリン</t>
    </rPh>
    <rPh sb="2" eb="4">
      <t>スイサン</t>
    </rPh>
    <rPh sb="4" eb="6">
      <t>キキ</t>
    </rPh>
    <phoneticPr fontId="2"/>
  </si>
  <si>
    <t>厨房機器</t>
    <rPh sb="0" eb="2">
      <t>チュウボウ</t>
    </rPh>
    <rPh sb="2" eb="4">
      <t>キキ</t>
    </rPh>
    <phoneticPr fontId="2"/>
  </si>
  <si>
    <t>自動車</t>
    <rPh sb="0" eb="3">
      <t>ジドウシャ</t>
    </rPh>
    <phoneticPr fontId="2"/>
  </si>
  <si>
    <t>自動車部品</t>
    <rPh sb="0" eb="3">
      <t>ジドウシャ</t>
    </rPh>
    <rPh sb="3" eb="5">
      <t>ブヒン</t>
    </rPh>
    <phoneticPr fontId="2"/>
  </si>
  <si>
    <t>自転車・バイク</t>
    <rPh sb="0" eb="3">
      <t>ジテンシャ</t>
    </rPh>
    <phoneticPr fontId="2"/>
  </si>
  <si>
    <t>特殊車両</t>
    <rPh sb="0" eb="2">
      <t>トクシュ</t>
    </rPh>
    <rPh sb="2" eb="4">
      <t>シャリョウ</t>
    </rPh>
    <phoneticPr fontId="2"/>
  </si>
  <si>
    <t>船舶・船舶用品</t>
    <rPh sb="0" eb="2">
      <t>センパク</t>
    </rPh>
    <rPh sb="3" eb="5">
      <t>センパク</t>
    </rPh>
    <rPh sb="5" eb="7">
      <t>ヨウヒン</t>
    </rPh>
    <phoneticPr fontId="2"/>
  </si>
  <si>
    <t>石油</t>
    <rPh sb="0" eb="2">
      <t>セキユ</t>
    </rPh>
    <phoneticPr fontId="2"/>
  </si>
  <si>
    <t>気体燃料</t>
    <rPh sb="0" eb="2">
      <t>キタイ</t>
    </rPh>
    <rPh sb="2" eb="4">
      <t>ネンリョウ</t>
    </rPh>
    <phoneticPr fontId="2"/>
  </si>
  <si>
    <t>園芸用品</t>
    <rPh sb="0" eb="2">
      <t>エンゲイ</t>
    </rPh>
    <rPh sb="2" eb="4">
      <t>ヨウヒン</t>
    </rPh>
    <phoneticPr fontId="2"/>
  </si>
  <si>
    <t>食品</t>
    <rPh sb="0" eb="2">
      <t>ショクヒン</t>
    </rPh>
    <phoneticPr fontId="2"/>
  </si>
  <si>
    <t>消防ポンプ</t>
    <rPh sb="0" eb="2">
      <t>ショウボウ</t>
    </rPh>
    <phoneticPr fontId="2"/>
  </si>
  <si>
    <t>保安用品</t>
    <rPh sb="0" eb="2">
      <t>ホアン</t>
    </rPh>
    <rPh sb="2" eb="4">
      <t>ヨウヒン</t>
    </rPh>
    <phoneticPr fontId="2"/>
  </si>
  <si>
    <t>消防装備</t>
    <rPh sb="0" eb="2">
      <t>ショウボウ</t>
    </rPh>
    <rPh sb="2" eb="4">
      <t>ソウビ</t>
    </rPh>
    <phoneticPr fontId="2"/>
  </si>
  <si>
    <t>警報装置</t>
    <rPh sb="0" eb="2">
      <t>ケイホウ</t>
    </rPh>
    <rPh sb="2" eb="4">
      <t>ソウチ</t>
    </rPh>
    <phoneticPr fontId="2"/>
  </si>
  <si>
    <t>消火器・消火栓</t>
    <rPh sb="0" eb="3">
      <t>ショウカキ</t>
    </rPh>
    <rPh sb="4" eb="7">
      <t>ショウカセン</t>
    </rPh>
    <phoneticPr fontId="2"/>
  </si>
  <si>
    <t>避難用具</t>
    <rPh sb="0" eb="2">
      <t>ヒナン</t>
    </rPh>
    <rPh sb="2" eb="4">
      <t>ヨウグ</t>
    </rPh>
    <phoneticPr fontId="2"/>
  </si>
  <si>
    <t>セメント・二次製品</t>
    <rPh sb="5" eb="7">
      <t>ニジ</t>
    </rPh>
    <rPh sb="7" eb="9">
      <t>セイヒン</t>
    </rPh>
    <phoneticPr fontId="2"/>
  </si>
  <si>
    <t>木材</t>
    <rPh sb="0" eb="2">
      <t>モクザイ</t>
    </rPh>
    <phoneticPr fontId="2"/>
  </si>
  <si>
    <t>鋼材</t>
    <rPh sb="0" eb="2">
      <t>コウザイ</t>
    </rPh>
    <phoneticPr fontId="2"/>
  </si>
  <si>
    <t>土石・二次製品</t>
    <rPh sb="0" eb="1">
      <t>ツチ</t>
    </rPh>
    <rPh sb="1" eb="2">
      <t>イシ</t>
    </rPh>
    <rPh sb="3" eb="5">
      <t>ニジ</t>
    </rPh>
    <rPh sb="5" eb="7">
      <t>セイヒン</t>
    </rPh>
    <phoneticPr fontId="2"/>
  </si>
  <si>
    <t>アスファルト(合材・コールタール)</t>
    <rPh sb="7" eb="8">
      <t>ゴウ</t>
    </rPh>
    <rPh sb="8" eb="9">
      <t>ザイ</t>
    </rPh>
    <phoneticPr fontId="2"/>
  </si>
  <si>
    <t>凍結防止剤</t>
    <rPh sb="0" eb="2">
      <t>トウケツ</t>
    </rPh>
    <rPh sb="2" eb="5">
      <t>ボウシザイ</t>
    </rPh>
    <phoneticPr fontId="2"/>
  </si>
  <si>
    <t>諸材料</t>
    <rPh sb="0" eb="1">
      <t>ショ</t>
    </rPh>
    <rPh sb="1" eb="3">
      <t>ザイリョウ</t>
    </rPh>
    <phoneticPr fontId="2"/>
  </si>
  <si>
    <t>事務機器・機械器具</t>
    <rPh sb="0" eb="2">
      <t>ジム</t>
    </rPh>
    <rPh sb="2" eb="4">
      <t>キキ</t>
    </rPh>
    <rPh sb="5" eb="7">
      <t>キカイ</t>
    </rPh>
    <rPh sb="7" eb="9">
      <t>キグ</t>
    </rPh>
    <phoneticPr fontId="2"/>
  </si>
  <si>
    <t>車両</t>
    <rPh sb="0" eb="2">
      <t>シャリョウ</t>
    </rPh>
    <phoneticPr fontId="2"/>
  </si>
  <si>
    <t>仮設建物</t>
    <rPh sb="0" eb="2">
      <t>カセツ</t>
    </rPh>
    <rPh sb="2" eb="4">
      <t>タテモノ</t>
    </rPh>
    <phoneticPr fontId="2"/>
  </si>
  <si>
    <t>複写機</t>
    <rPh sb="0" eb="3">
      <t>フクシャキ</t>
    </rPh>
    <phoneticPr fontId="2"/>
  </si>
  <si>
    <t>電力供給</t>
    <rPh sb="0" eb="2">
      <t>デンリョク</t>
    </rPh>
    <rPh sb="2" eb="4">
      <t>キョウキュウ</t>
    </rPh>
    <phoneticPr fontId="2"/>
  </si>
  <si>
    <t>自動車</t>
    <rPh sb="0" eb="2">
      <t>ジドウ</t>
    </rPh>
    <rPh sb="2" eb="3">
      <t>シャ</t>
    </rPh>
    <phoneticPr fontId="2"/>
  </si>
  <si>
    <t>古紙</t>
    <rPh sb="0" eb="2">
      <t>コシ</t>
    </rPh>
    <phoneticPr fontId="2"/>
  </si>
  <si>
    <t>金属くず</t>
    <rPh sb="0" eb="2">
      <t>キンゾク</t>
    </rPh>
    <phoneticPr fontId="2"/>
  </si>
  <si>
    <t>事務用品・家具</t>
    <rPh sb="0" eb="4">
      <t>ジムヨウヒン</t>
    </rPh>
    <rPh sb="5" eb="7">
      <t>カグ</t>
    </rPh>
    <phoneticPr fontId="1"/>
  </si>
  <si>
    <t>印刷製本</t>
    <rPh sb="0" eb="4">
      <t>インサツセイホン</t>
    </rPh>
    <phoneticPr fontId="1"/>
  </si>
  <si>
    <t>文化体育用品</t>
    <rPh sb="0" eb="6">
      <t>ブンカタイイクヨウヒン</t>
    </rPh>
    <phoneticPr fontId="1"/>
  </si>
  <si>
    <t>日用品</t>
    <rPh sb="0" eb="3">
      <t>ニチヨウヒン</t>
    </rPh>
    <phoneticPr fontId="1"/>
  </si>
  <si>
    <t>衣料・繊維</t>
    <rPh sb="0" eb="2">
      <t>イリョウ</t>
    </rPh>
    <rPh sb="3" eb="5">
      <t>センイ</t>
    </rPh>
    <phoneticPr fontId="1"/>
  </si>
  <si>
    <t>医療・薬品</t>
    <rPh sb="0" eb="2">
      <t>イリョウ</t>
    </rPh>
    <rPh sb="3" eb="5">
      <t>ヤクヒン</t>
    </rPh>
    <phoneticPr fontId="1"/>
  </si>
  <si>
    <t>広告・美術</t>
    <rPh sb="0" eb="2">
      <t>コウコク</t>
    </rPh>
    <rPh sb="3" eb="5">
      <t>ビジュツ</t>
    </rPh>
    <phoneticPr fontId="1"/>
  </si>
  <si>
    <t>電気機械・精密機械</t>
    <rPh sb="0" eb="4">
      <t>デンキキカイ</t>
    </rPh>
    <rPh sb="5" eb="9">
      <t>セイミツキカイ</t>
    </rPh>
    <phoneticPr fontId="1"/>
  </si>
  <si>
    <t>産業・工作機器</t>
    <rPh sb="0" eb="2">
      <t>サンギョウ</t>
    </rPh>
    <rPh sb="3" eb="7">
      <t>コウサクキキ</t>
    </rPh>
    <phoneticPr fontId="1"/>
  </si>
  <si>
    <t>輸送機器</t>
    <rPh sb="0" eb="4">
      <t>ユソウキキ</t>
    </rPh>
    <phoneticPr fontId="1"/>
  </si>
  <si>
    <t>燃料類</t>
    <rPh sb="0" eb="3">
      <t>ネンリョウルイ</t>
    </rPh>
    <phoneticPr fontId="1"/>
  </si>
  <si>
    <t>農林水産物</t>
    <rPh sb="0" eb="5">
      <t>ノウリンスイサンブツ</t>
    </rPh>
    <phoneticPr fontId="1"/>
  </si>
  <si>
    <t>消防・保安具</t>
    <rPh sb="0" eb="2">
      <t>ショウボウ</t>
    </rPh>
    <rPh sb="3" eb="5">
      <t>ホアン</t>
    </rPh>
    <rPh sb="5" eb="6">
      <t>グ</t>
    </rPh>
    <phoneticPr fontId="1"/>
  </si>
  <si>
    <t>材料類</t>
    <rPh sb="0" eb="3">
      <t>ザイリョウルイ</t>
    </rPh>
    <phoneticPr fontId="1"/>
  </si>
  <si>
    <t>リース・レンタル</t>
    <phoneticPr fontId="1"/>
  </si>
  <si>
    <t>電力供給</t>
    <rPh sb="0" eb="4">
      <t>デンリョクキョウキュウ</t>
    </rPh>
    <phoneticPr fontId="1"/>
  </si>
  <si>
    <t>不要物品売払</t>
    <rPh sb="0" eb="5">
      <t>フヨウブッピンウ</t>
    </rPh>
    <rPh sb="5" eb="6">
      <t>ハラ</t>
    </rPh>
    <phoneticPr fontId="1"/>
  </si>
  <si>
    <t>その他</t>
    <rPh sb="2" eb="3">
      <t>タ</t>
    </rPh>
    <phoneticPr fontId="1"/>
  </si>
  <si>
    <t>A6</t>
  </si>
  <si>
    <t>A7</t>
  </si>
  <si>
    <t>B2</t>
  </si>
  <si>
    <t>B3</t>
  </si>
  <si>
    <t>B4</t>
  </si>
  <si>
    <t>C1</t>
    <phoneticPr fontId="1"/>
  </si>
  <si>
    <t>C2</t>
  </si>
  <si>
    <t>D1</t>
    <phoneticPr fontId="1"/>
  </si>
  <si>
    <t>D2</t>
  </si>
  <si>
    <t>D5</t>
  </si>
  <si>
    <t>E1</t>
    <phoneticPr fontId="1"/>
  </si>
  <si>
    <t>E2</t>
  </si>
  <si>
    <t>F1</t>
    <phoneticPr fontId="1"/>
  </si>
  <si>
    <t>F2</t>
  </si>
  <si>
    <t>G2</t>
  </si>
  <si>
    <t>H1</t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</si>
  <si>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</si>
  <si>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</si>
  <si>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</si>
  <si>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</si>
  <si>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</si>
  <si>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</si>
  <si>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</si>
  <si>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</si>
  <si>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I1</t>
    <phoneticPr fontId="1"/>
  </si>
  <si>
    <t>I2</t>
  </si>
  <si>
    <t>I3</t>
  </si>
  <si>
    <t>I4</t>
  </si>
  <si>
    <t>I5</t>
  </si>
  <si>
    <t>J1</t>
    <phoneticPr fontId="1"/>
  </si>
  <si>
    <t>J2</t>
  </si>
  <si>
    <t>J3</t>
  </si>
  <si>
    <t>J4</t>
  </si>
  <si>
    <t>J5</t>
  </si>
  <si>
    <t>J6</t>
  </si>
  <si>
    <t>K1</t>
    <phoneticPr fontId="1"/>
  </si>
  <si>
    <t>K2</t>
  </si>
  <si>
    <t>K3</t>
  </si>
  <si>
    <t>L1</t>
    <phoneticPr fontId="1"/>
  </si>
  <si>
    <t>L2</t>
  </si>
  <si>
    <t>L3</t>
  </si>
  <si>
    <t>M1</t>
    <phoneticPr fontId="1"/>
  </si>
  <si>
    <t>M2</t>
  </si>
  <si>
    <t>M3</t>
  </si>
  <si>
    <t>M4</t>
  </si>
  <si>
    <t>M5</t>
  </si>
  <si>
    <t>M6</t>
  </si>
  <si>
    <t>M7</t>
  </si>
  <si>
    <t>N1</t>
    <phoneticPr fontId="1"/>
  </si>
  <si>
    <t>N2</t>
  </si>
  <si>
    <t>N3</t>
  </si>
  <si>
    <t>N4</t>
  </si>
  <si>
    <t>N5</t>
  </si>
  <si>
    <t>N6</t>
  </si>
  <si>
    <t>N7</t>
  </si>
  <si>
    <t>N8</t>
  </si>
  <si>
    <t>O1</t>
    <phoneticPr fontId="1"/>
  </si>
  <si>
    <t>O2</t>
  </si>
  <si>
    <t>O3</t>
  </si>
  <si>
    <t>O4</t>
  </si>
  <si>
    <t>O5</t>
  </si>
  <si>
    <t>O6</t>
  </si>
  <si>
    <t>O7</t>
  </si>
  <si>
    <t>P1</t>
    <phoneticPr fontId="1"/>
  </si>
  <si>
    <t>Q1</t>
    <phoneticPr fontId="1"/>
  </si>
  <si>
    <t>Q2</t>
    <phoneticPr fontId="1"/>
  </si>
  <si>
    <t>Q3</t>
    <phoneticPr fontId="1"/>
  </si>
  <si>
    <t>Q4</t>
    <phoneticPr fontId="1"/>
  </si>
  <si>
    <t>Q5</t>
    <phoneticPr fontId="1"/>
  </si>
  <si>
    <t>R1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</si>
</sst>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9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2" fillId="0" borderId="59" xfId="0" applyFont="1" applyBorder="1" applyAlignment="1">
      <alignment horizontal="center" vertical="center"/>
    </xf>
    <xf numFmtId="49" fontId="12" fillId="0" borderId="60" xfId="0" applyNumberFormat="1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19" xfId="0" applyFont="1" applyBorder="1" applyAlignment="1">
      <alignment vertical="center" wrapText="1"/>
    </xf>
    <xf numFmtId="49" fontId="14" fillId="0" borderId="43" xfId="0" applyNumberFormat="1" applyFont="1" applyBorder="1" applyAlignment="1">
      <alignment horizontal="center" vertical="center"/>
    </xf>
    <xf numFmtId="0" fontId="14" fillId="0" borderId="43" xfId="0" applyFont="1" applyBorder="1" applyAlignment="1">
      <alignment vertical="center" shrinkToFit="1"/>
    </xf>
    <xf numFmtId="0" fontId="14" fillId="0" borderId="70" xfId="0" applyFont="1" applyBorder="1" applyAlignment="1">
      <alignment horizontal="left" vertical="center" wrapText="1"/>
    </xf>
    <xf numFmtId="0" fontId="14" fillId="0" borderId="56" xfId="0" applyFont="1" applyBorder="1" applyAlignment="1">
      <alignment horizontal="center" vertical="center"/>
    </xf>
    <xf numFmtId="0" fontId="14" fillId="0" borderId="27" xfId="0" applyFont="1" applyBorder="1" applyAlignment="1">
      <alignment vertical="center" wrapText="1"/>
    </xf>
    <xf numFmtId="49" fontId="14" fillId="0" borderId="46" xfId="0" applyNumberFormat="1" applyFont="1" applyBorder="1" applyAlignment="1">
      <alignment horizontal="center" vertical="center"/>
    </xf>
    <xf numFmtId="0" fontId="14" fillId="0" borderId="46" xfId="0" applyFont="1" applyBorder="1" applyAlignment="1">
      <alignment vertical="center" shrinkToFit="1"/>
    </xf>
    <xf numFmtId="0" fontId="14" fillId="0" borderId="71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shrinkToFit="1"/>
    </xf>
    <xf numFmtId="0" fontId="14" fillId="0" borderId="62" xfId="0" applyFont="1" applyBorder="1" applyAlignment="1">
      <alignment horizontal="center" vertical="center"/>
    </xf>
    <xf numFmtId="0" fontId="14" fillId="0" borderId="20" xfId="0" applyFont="1" applyBorder="1" applyAlignment="1">
      <alignment vertical="center" wrapText="1"/>
    </xf>
    <xf numFmtId="49" fontId="14" fillId="0" borderId="50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shrinkToFit="1"/>
    </xf>
    <xf numFmtId="0" fontId="14" fillId="0" borderId="72" xfId="0" applyFont="1" applyBorder="1" applyAlignment="1">
      <alignment horizontal="center" vertical="center" wrapText="1"/>
    </xf>
    <xf numFmtId="0" fontId="14" fillId="0" borderId="19" xfId="0" applyFont="1" applyBorder="1">
      <alignment vertical="center"/>
    </xf>
    <xf numFmtId="49" fontId="14" fillId="0" borderId="42" xfId="0" applyNumberFormat="1" applyFont="1" applyBorder="1" applyAlignment="1">
      <alignment horizontal="center" vertical="center"/>
    </xf>
    <xf numFmtId="0" fontId="14" fillId="0" borderId="27" xfId="0" applyFont="1" applyBorder="1">
      <alignment vertical="center"/>
    </xf>
    <xf numFmtId="49" fontId="14" fillId="0" borderId="45" xfId="0" applyNumberFormat="1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20" xfId="0" applyFont="1" applyBorder="1">
      <alignment vertical="center"/>
    </xf>
    <xf numFmtId="49" fontId="14" fillId="0" borderId="49" xfId="0" applyNumberFormat="1" applyFont="1" applyBorder="1" applyAlignment="1">
      <alignment horizontal="center" vertical="center"/>
    </xf>
    <xf numFmtId="0" fontId="14" fillId="0" borderId="72" xfId="0" applyFont="1" applyBorder="1" applyAlignment="1">
      <alignment horizontal="left" vertical="center" wrapText="1"/>
    </xf>
    <xf numFmtId="0" fontId="14" fillId="0" borderId="41" xfId="0" applyFont="1" applyBorder="1" applyAlignment="1">
      <alignment horizontal="center" vertical="center"/>
    </xf>
    <xf numFmtId="49" fontId="14" fillId="0" borderId="53" xfId="0" applyNumberFormat="1" applyFont="1" applyBorder="1" applyAlignment="1">
      <alignment horizontal="center" vertical="center"/>
    </xf>
    <xf numFmtId="0" fontId="14" fillId="0" borderId="54" xfId="0" applyFont="1" applyBorder="1" applyAlignment="1">
      <alignment vertical="center" shrinkToFit="1"/>
    </xf>
    <xf numFmtId="0" fontId="14" fillId="0" borderId="27" xfId="0" quotePrefix="1" applyFont="1" applyBorder="1">
      <alignment vertical="center"/>
    </xf>
    <xf numFmtId="0" fontId="14" fillId="0" borderId="20" xfId="0" quotePrefix="1" applyFont="1" applyBorder="1">
      <alignment vertical="center"/>
    </xf>
    <xf numFmtId="0" fontId="14" fillId="0" borderId="50" xfId="0" applyFont="1" applyBorder="1" applyAlignment="1">
      <alignment vertical="center" shrinkToFit="1"/>
    </xf>
    <xf numFmtId="0" fontId="14" fillId="0" borderId="52" xfId="0" applyFont="1" applyBorder="1" applyAlignment="1">
      <alignment horizontal="center" vertical="center"/>
    </xf>
    <xf numFmtId="0" fontId="14" fillId="0" borderId="46" xfId="0" quotePrefix="1" applyFont="1" applyBorder="1" applyAlignment="1">
      <alignment horizontal="left" vertical="center" shrinkToFit="1"/>
    </xf>
    <xf numFmtId="0" fontId="14" fillId="0" borderId="3" xfId="0" applyFont="1" applyBorder="1" applyAlignment="1">
      <alignment vertical="center" shrinkToFit="1"/>
    </xf>
    <xf numFmtId="0" fontId="14" fillId="0" borderId="47" xfId="0" applyFont="1" applyBorder="1" applyAlignment="1">
      <alignment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57" xfId="0" applyFont="1" applyBorder="1" applyAlignment="1">
      <alignment vertical="center" shrinkToFit="1"/>
    </xf>
    <xf numFmtId="0" fontId="14" fillId="0" borderId="73" xfId="0" applyFont="1" applyBorder="1" applyAlignment="1">
      <alignment horizontal="left" vertical="center" wrapText="1"/>
    </xf>
    <xf numFmtId="0" fontId="14" fillId="0" borderId="51" xfId="0" applyFont="1" applyBorder="1" applyAlignment="1">
      <alignment vertical="center" shrinkToFit="1"/>
    </xf>
    <xf numFmtId="0" fontId="14" fillId="0" borderId="75" xfId="0" applyFont="1" applyBorder="1" applyAlignment="1">
      <alignment horizontal="left" vertical="center" wrapText="1"/>
    </xf>
    <xf numFmtId="0" fontId="14" fillId="0" borderId="44" xfId="0" applyFont="1" applyBorder="1" applyAlignment="1">
      <alignment vertical="center" shrinkToFit="1"/>
    </xf>
    <xf numFmtId="0" fontId="14" fillId="0" borderId="74" xfId="0" applyFont="1" applyBorder="1" applyAlignment="1">
      <alignment horizontal="left" vertical="center" wrapText="1"/>
    </xf>
    <xf numFmtId="0" fontId="14" fillId="0" borderId="19" xfId="0" applyFont="1" applyBorder="1" applyAlignment="1">
      <alignment vertical="center" shrinkToFit="1"/>
    </xf>
    <xf numFmtId="0" fontId="14" fillId="0" borderId="43" xfId="0" applyFont="1" applyBorder="1">
      <alignment vertical="center"/>
    </xf>
    <xf numFmtId="0" fontId="14" fillId="0" borderId="46" xfId="0" applyFont="1" applyBorder="1">
      <alignment vertical="center"/>
    </xf>
    <xf numFmtId="0" fontId="14" fillId="0" borderId="49" xfId="0" applyFont="1" applyBorder="1">
      <alignment vertical="center"/>
    </xf>
    <xf numFmtId="0" fontId="14" fillId="0" borderId="53" xfId="0" applyFont="1" applyBorder="1">
      <alignment vertical="center"/>
    </xf>
    <xf numFmtId="0" fontId="14" fillId="0" borderId="45" xfId="0" applyFont="1" applyBorder="1">
      <alignment vertical="center"/>
    </xf>
    <xf numFmtId="0" fontId="14" fillId="0" borderId="42" xfId="0" applyFont="1" applyBorder="1">
      <alignment vertical="center"/>
    </xf>
    <xf numFmtId="0" fontId="14" fillId="0" borderId="0" xfId="0" applyFont="1" applyAlignment="1">
      <alignment vertical="center" shrinkToFit="1"/>
    </xf>
    <xf numFmtId="0" fontId="14" fillId="0" borderId="47" xfId="0" quotePrefix="1" applyFont="1" applyBorder="1" applyAlignment="1">
      <alignment horizontal="left" vertical="center" shrinkToFit="1"/>
    </xf>
    <xf numFmtId="0" fontId="14" fillId="0" borderId="47" xfId="0" applyFont="1" applyBorder="1" applyAlignment="1">
      <alignment horizontal="left" vertical="center" shrinkToFit="1"/>
    </xf>
    <xf numFmtId="49" fontId="14" fillId="0" borderId="20" xfId="0" applyNumberFormat="1" applyFont="1" applyBorder="1" applyAlignment="1">
      <alignment horizontal="center" vertical="center"/>
    </xf>
    <xf numFmtId="0" fontId="14" fillId="0" borderId="64" xfId="0" applyFont="1" applyBorder="1" applyAlignment="1">
      <alignment vertical="center" shrinkToFit="1"/>
    </xf>
    <xf numFmtId="0" fontId="14" fillId="0" borderId="27" xfId="0" applyFont="1" applyBorder="1" applyAlignment="1">
      <alignment vertical="center" shrinkToFit="1"/>
    </xf>
    <xf numFmtId="0" fontId="14" fillId="0" borderId="65" xfId="0" applyFont="1" applyBorder="1" applyAlignment="1">
      <alignment vertical="center" shrinkToFit="1"/>
    </xf>
    <xf numFmtId="0" fontId="14" fillId="0" borderId="66" xfId="0" applyFont="1" applyBorder="1" applyAlignment="1">
      <alignment vertical="center" shrinkToFit="1"/>
    </xf>
    <xf numFmtId="0" fontId="14" fillId="0" borderId="20" xfId="0" applyFont="1" applyBorder="1" applyAlignment="1">
      <alignment vertical="center" shrinkToFit="1"/>
    </xf>
    <xf numFmtId="0" fontId="14" fillId="0" borderId="67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4" fillId="0" borderId="42" xfId="0" applyFont="1" applyBorder="1" applyAlignment="1">
      <alignment vertical="center" shrinkToFit="1"/>
    </xf>
    <xf numFmtId="0" fontId="14" fillId="0" borderId="41" xfId="0" applyFont="1" applyBorder="1">
      <alignment vertical="center"/>
    </xf>
    <xf numFmtId="0" fontId="14" fillId="0" borderId="48" xfId="0" applyFont="1" applyBorder="1">
      <alignment vertical="center"/>
    </xf>
    <xf numFmtId="0" fontId="14" fillId="0" borderId="58" xfId="0" applyFont="1" applyBorder="1" applyAlignment="1">
      <alignment horizontal="center" vertical="center"/>
    </xf>
    <xf numFmtId="0" fontId="14" fillId="0" borderId="63" xfId="0" applyFont="1" applyBorder="1" applyAlignment="1">
      <alignment vertical="center" shrinkToFit="1"/>
    </xf>
    <xf numFmtId="49" fontId="14" fillId="0" borderId="63" xfId="0" applyNumberFormat="1" applyFont="1" applyBorder="1" applyAlignment="1">
      <alignment horizontal="center" vertical="center"/>
    </xf>
    <xf numFmtId="0" fontId="14" fillId="0" borderId="68" xfId="0" applyFont="1" applyBorder="1" applyAlignment="1">
      <alignment vertical="center" shrinkToFit="1"/>
    </xf>
    <xf numFmtId="0" fontId="14" fillId="0" borderId="76" xfId="0" applyFont="1" applyBorder="1" applyAlignment="1">
      <alignment horizontal="left" vertical="center" wrapText="1"/>
    </xf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31" xfId="0" applyFont="1" applyBorder="1" applyAlignment="1" applyProtection="1">
      <alignment horizontal="center" vertical="center"/>
      <protection locked="0"/>
    </xf>
    <xf numFmtId="176" fontId="4" fillId="0" borderId="31" xfId="0" applyNumberFormat="1" applyFont="1" applyBorder="1" applyAlignment="1" applyProtection="1">
      <alignment vertical="center" shrinkToFit="1"/>
      <protection locked="0"/>
    </xf>
    <xf numFmtId="176" fontId="4" fillId="0" borderId="24" xfId="0" applyNumberFormat="1" applyFont="1" applyBorder="1" applyAlignment="1" applyProtection="1">
      <alignment vertical="center" shrinkToFit="1"/>
      <protection locked="0"/>
    </xf>
    <xf numFmtId="0" fontId="4" fillId="0" borderId="17" xfId="0" applyFont="1" applyBorder="1" applyAlignment="1">
      <alignment horizontal="center" vertical="center"/>
    </xf>
    <xf numFmtId="176" fontId="4" fillId="0" borderId="26" xfId="0" applyNumberFormat="1" applyFont="1" applyBorder="1" applyAlignment="1" applyProtection="1">
      <alignment horizontal="center" vertical="center" shrinkToFit="1"/>
      <protection locked="0"/>
    </xf>
    <xf numFmtId="176" fontId="4" fillId="0" borderId="17" xfId="0" applyNumberFormat="1" applyFont="1" applyBorder="1" applyAlignment="1" applyProtection="1">
      <alignment horizontal="center" vertical="center" shrinkToFit="1"/>
      <protection locked="0"/>
    </xf>
    <xf numFmtId="176" fontId="4" fillId="0" borderId="18" xfId="0" applyNumberFormat="1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176" fontId="4" fillId="0" borderId="28" xfId="0" applyNumberFormat="1" applyFont="1" applyBorder="1" applyAlignment="1" applyProtection="1">
      <alignment vertical="center" shrinkToFit="1"/>
      <protection locked="0"/>
    </xf>
    <xf numFmtId="176" fontId="4" fillId="0" borderId="29" xfId="0" applyNumberFormat="1" applyFont="1" applyBorder="1" applyAlignment="1" applyProtection="1">
      <alignment vertical="center" shrinkToFit="1"/>
      <protection locked="0"/>
    </xf>
    <xf numFmtId="0" fontId="4" fillId="0" borderId="14" xfId="0" applyFont="1" applyBorder="1" applyAlignment="1">
      <alignment horizontal="center" vertical="center"/>
    </xf>
    <xf numFmtId="176" fontId="4" fillId="0" borderId="30" xfId="0" applyNumberFormat="1" applyFont="1" applyBorder="1" applyAlignment="1" applyProtection="1">
      <alignment horizontal="center" vertical="center" shrinkToFit="1"/>
      <protection locked="0"/>
    </xf>
    <xf numFmtId="176" fontId="4" fillId="0" borderId="14" xfId="0" applyNumberFormat="1" applyFont="1" applyBorder="1" applyAlignment="1" applyProtection="1">
      <alignment horizontal="center" vertical="center" shrinkToFit="1"/>
      <protection locked="0"/>
    </xf>
    <xf numFmtId="176" fontId="4" fillId="0" borderId="15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176" fontId="4" fillId="0" borderId="35" xfId="0" applyNumberFormat="1" applyFont="1" applyBorder="1" applyAlignment="1" applyProtection="1">
      <alignment horizontal="center" vertical="center" shrinkToFit="1"/>
      <protection locked="0"/>
    </xf>
    <xf numFmtId="176" fontId="4" fillId="0" borderId="34" xfId="0" applyNumberFormat="1" applyFont="1" applyBorder="1" applyAlignment="1" applyProtection="1">
      <alignment horizontal="center" vertical="center" shrinkToFit="1"/>
      <protection locked="0"/>
    </xf>
    <xf numFmtId="176" fontId="4" fillId="0" borderId="36" xfId="0" applyNumberFormat="1" applyFont="1" applyBorder="1" applyAlignment="1" applyProtection="1">
      <alignment horizontal="center" vertical="center" shrinkToFit="1"/>
      <protection locked="0"/>
    </xf>
    <xf numFmtId="176" fontId="4" fillId="0" borderId="32" xfId="0" applyNumberFormat="1" applyFont="1" applyBorder="1" applyAlignment="1" applyProtection="1">
      <alignment vertical="center" shrinkToFit="1"/>
      <protection locked="0"/>
    </xf>
    <xf numFmtId="176" fontId="4" fillId="0" borderId="33" xfId="0" applyNumberFormat="1" applyFont="1" applyBorder="1" applyAlignment="1" applyProtection="1">
      <alignment vertical="center" shrinkToFi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>
      <alignment horizontal="center" vertical="center" wrapText="1" shrinkToFit="1"/>
    </xf>
    <xf numFmtId="0" fontId="4" fillId="2" borderId="27" xfId="0" applyFont="1" applyFill="1" applyBorder="1" applyAlignment="1">
      <alignment horizontal="center" vertical="center" wrapText="1" shrinkToFi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shrinkToFit="1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5A870-F3BB-4B6B-A5D5-DFE00F3FC8A1}">
  <sheetPr codeName="Sheet1"/>
  <dimension ref="A1:R2"/>
  <sheetViews>
    <sheetView workbookViewId="0">
      <selection activeCell="H29" sqref="H29"/>
    </sheetView>
  </sheetViews>
  <sheetFormatPr defaultRowHeight="18.75"/>
  <cols>
    <col min="1" max="18" width="15.625" style="2" customWidth="1"/>
  </cols>
  <sheetData>
    <row r="1" spans="1:11">
      <c r="A1" s="2" t="s">
        <v>46</v>
      </c>
      <c r="B1" s="2" t="s">
        <v>47</v>
      </c>
      <c r="C1" s="2" t="s">
        <v>56</v>
      </c>
      <c r="D1" s="2" t="s">
        <v>48</v>
      </c>
      <c r="E1" s="2" t="s">
        <v>50</v>
      </c>
      <c r="F1" s="2" t="s">
        <v>49</v>
      </c>
      <c r="G1" s="2" t="s">
        <v>51</v>
      </c>
      <c r="H1" s="2" t="s">
        <v>52</v>
      </c>
      <c r="I1" s="2" t="s">
        <v>53</v>
      </c>
      <c r="J1" s="2" t="s">
        <v>55</v>
      </c>
      <c r="K1" s="2" t="s">
        <v>54</v>
      </c>
    </row>
    <row r="2" spans="1:11">
      <c r="A2" s="2" t="str">
        <f>'11-1業者カード（物品等）'!K5&amp;'11-1業者カード（物品等）'!K7</f>
        <v/>
      </c>
      <c r="B2" s="2" t="str">
        <f>'11-1業者カード（物品等）'!K4</f>
        <v>フリガナ</v>
      </c>
      <c r="C2" s="2" t="str">
        <f>IF(AND('11-1業者カード（物品等）'!C11="",'11-1業者カード（物品等）'!C17="",'11-1業者カード（物品等）'!C23="",'11-1業者カード（物品等）'!C29=""),"無","有")</f>
        <v>無</v>
      </c>
      <c r="D2" s="2" t="str">
        <f>'11-1業者カード（物品等）'!A11&amp;" "&amp;'11-1業者カード（物品等）'!C11</f>
        <v xml:space="preserve"> </v>
      </c>
      <c r="E2" s="2" t="str">
        <f>_xlfn.TEXTJOIN("、",TRUE,_xlfn.TEXTJOIN(" ",TRUE,'11-1業者カード（物品等）'!K11,'11-1業者カード（物品等）'!M11),_xlfn.TEXTJOIN(" ",TRUE,'11-1業者カード（物品等）'!K12,'11-1業者カード（物品等）'!M12),_xlfn.TEXTJOIN(" ",TRUE,'11-1業者カード（物品等）'!K13,'11-1業者カード（物品等）'!M13),_xlfn.TEXTJOIN(" ",TRUE,'11-1業者カード（物品等）'!K14,'11-1業者カード（物品等）'!M14),_xlfn.TEXTJOIN(" ",TRUE,'11-1業者カード（物品等）'!K15,'11-1業者カード（物品等）'!M15),_xlfn.TEXTJOIN(" ",TRUE,'11-1業者カード（物品等）'!K16,'11-1業者カード（物品等）'!M16))</f>
        <v/>
      </c>
      <c r="F2" s="2" t="str">
        <f>'11-1業者カード（物品等）'!A17&amp;" "&amp;'11-1業者カード（物品等）'!C17</f>
        <v xml:space="preserve">　 </v>
      </c>
      <c r="G2" s="2" t="str">
        <f>_xlfn.TEXTJOIN("、",TRUE,_xlfn.TEXTJOIN(" ",TRUE,'11-1業者カード（物品等）'!K17,'11-1業者カード（物品等）'!M17),_xlfn.TEXTJOIN(" ",TRUE,'11-1業者カード（物品等）'!K18,'11-1業者カード（物品等）'!M18),_xlfn.TEXTJOIN(" ",TRUE,'11-1業者カード（物品等）'!K19,'11-1業者カード（物品等）'!M19),_xlfn.TEXTJOIN(" ",TRUE,'11-1業者カード（物品等）'!K20,'11-1業者カード（物品等）'!M20),_xlfn.TEXTJOIN(" ",TRUE,'11-1業者カード（物品等）'!K21,'11-1業者カード（物品等）'!M21),_xlfn.TEXTJOIN(" ",TRUE,'11-1業者カード（物品等）'!K22,'11-1業者カード（物品等）'!M22))</f>
        <v/>
      </c>
      <c r="H2" s="2" t="str">
        <f>'11-1業者カード（物品等）'!A23&amp;" "&amp;'11-1業者カード（物品等）'!C23</f>
        <v xml:space="preserve">　 </v>
      </c>
      <c r="I2" s="2" t="str">
        <f>_xlfn.TEXTJOIN("、",TRUE,_xlfn.TEXTJOIN(" ",TRUE,'11-1業者カード（物品等）'!K23,'11-1業者カード（物品等）'!M23),_xlfn.TEXTJOIN(" ",TRUE,'11-1業者カード（物品等）'!K24,'11-1業者カード（物品等）'!M24),_xlfn.TEXTJOIN(" ",TRUE,'11-1業者カード（物品等）'!K25,'11-1業者カード（物品等）'!M25),_xlfn.TEXTJOIN(" ",TRUE,'11-1業者カード（物品等）'!K26,'11-1業者カード（物品等）'!M26),_xlfn.TEXTJOIN(" ",TRUE,'11-1業者カード（物品等）'!K27,'11-1業者カード（物品等）'!M27),_xlfn.TEXTJOIN(" ",TRUE,'11-1業者カード（物品等）'!K28,'11-1業者カード（物品等）'!M28))</f>
        <v/>
      </c>
      <c r="J2" s="2" t="str">
        <f>'11-1業者カード（物品等）'!A29&amp;" "&amp;'11-1業者カード（物品等）'!C29</f>
        <v xml:space="preserve">　 </v>
      </c>
      <c r="K2" s="2" t="str">
        <f>_xlfn.TEXTJOIN("、",TRUE,_xlfn.TEXTJOIN(" ",TRUE,'11-1業者カード（物品等）'!K29,'11-1業者カード（物品等）'!M29),_xlfn.TEXTJOIN(" ",TRUE,'11-1業者カード（物品等）'!K30,'11-1業者カード（物品等）'!M30),_xlfn.TEXTJOIN(" ",TRUE,'11-1業者カード（物品等）'!K31,'11-1業者カード（物品等）'!M31),_xlfn.TEXTJOIN(" ",TRUE,'11-1業者カード（物品等）'!K32,'11-1業者カード（物品等）'!M32),_xlfn.TEXTJOIN(" ",TRUE,'11-1業者カード（物品等）'!K33,'11-1業者カード（物品等）'!M33),_xlfn.TEXTJOIN(" ",TRUE,'11-1業者カード（物品等）'!K34,'11-1業者カード（物品等）'!M34))</f>
        <v/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C1FE-16C4-4C5F-9D2F-497166CEAB01}">
  <sheetPr codeName="Sheet2"/>
  <dimension ref="A1:BD44"/>
  <sheetViews>
    <sheetView tabSelected="1" view="pageBreakPreview" topLeftCell="A4" zoomScaleNormal="100" zoomScaleSheetLayoutView="100" workbookViewId="0">
      <selection activeCell="X15" sqref="X15:BD15"/>
    </sheetView>
  </sheetViews>
  <sheetFormatPr defaultRowHeight="18.75"/>
  <cols>
    <col min="1" max="61" width="1.625" customWidth="1"/>
  </cols>
  <sheetData>
    <row r="1" spans="1:56" ht="15" customHeight="1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60"/>
      <c r="R1" s="85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7"/>
      <c r="AG1" s="158" t="s">
        <v>269</v>
      </c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3"/>
    </row>
    <row r="2" spans="1:56" ht="15" customHeight="1">
      <c r="A2" s="161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3"/>
      <c r="R2" s="85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  <c r="AG2" s="174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6"/>
    </row>
    <row r="3" spans="1:56" ht="15" customHeight="1">
      <c r="A3" s="164"/>
      <c r="B3" s="165"/>
      <c r="C3" s="165"/>
      <c r="D3" s="165"/>
      <c r="E3" s="165"/>
      <c r="F3" s="165"/>
      <c r="G3" s="165"/>
      <c r="H3" s="165"/>
      <c r="I3" s="165"/>
      <c r="J3" s="165"/>
      <c r="K3" s="162"/>
      <c r="L3" s="162"/>
      <c r="M3" s="162"/>
      <c r="N3" s="162"/>
      <c r="O3" s="162"/>
      <c r="P3" s="162"/>
      <c r="Q3" s="163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90"/>
      <c r="AG3" s="177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9"/>
    </row>
    <row r="4" spans="1:56" ht="15" customHeight="1">
      <c r="A4" s="85" t="s">
        <v>1</v>
      </c>
      <c r="B4" s="86"/>
      <c r="C4" s="86"/>
      <c r="D4" s="86"/>
      <c r="E4" s="86"/>
      <c r="F4" s="86"/>
      <c r="G4" s="86"/>
      <c r="H4" s="86"/>
      <c r="I4" s="86"/>
      <c r="J4" s="87"/>
      <c r="K4" s="166" t="s">
        <v>2</v>
      </c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8"/>
    </row>
    <row r="5" spans="1:56" ht="15" customHeight="1">
      <c r="A5" s="85"/>
      <c r="B5" s="86"/>
      <c r="C5" s="86"/>
      <c r="D5" s="86"/>
      <c r="E5" s="86"/>
      <c r="F5" s="86"/>
      <c r="G5" s="86"/>
      <c r="H5" s="86"/>
      <c r="I5" s="86"/>
      <c r="J5" s="87"/>
      <c r="K5" s="135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7"/>
    </row>
    <row r="6" spans="1:56" ht="15" customHeight="1">
      <c r="A6" s="85"/>
      <c r="B6" s="86"/>
      <c r="C6" s="86"/>
      <c r="D6" s="86"/>
      <c r="E6" s="86"/>
      <c r="F6" s="86"/>
      <c r="G6" s="86"/>
      <c r="H6" s="86"/>
      <c r="I6" s="86"/>
      <c r="J6" s="87"/>
      <c r="K6" s="135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7"/>
    </row>
    <row r="7" spans="1:56" ht="15" customHeight="1">
      <c r="A7" s="85"/>
      <c r="B7" s="86"/>
      <c r="C7" s="86"/>
      <c r="D7" s="86"/>
      <c r="E7" s="86"/>
      <c r="F7" s="86"/>
      <c r="G7" s="86"/>
      <c r="H7" s="86"/>
      <c r="I7" s="86"/>
      <c r="J7" s="87"/>
      <c r="K7" s="135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7"/>
    </row>
    <row r="8" spans="1:56" ht="15" customHeight="1">
      <c r="A8" s="88"/>
      <c r="B8" s="89"/>
      <c r="C8" s="89"/>
      <c r="D8" s="89"/>
      <c r="E8" s="89"/>
      <c r="F8" s="89"/>
      <c r="G8" s="89"/>
      <c r="H8" s="89"/>
      <c r="I8" s="89"/>
      <c r="J8" s="90"/>
      <c r="K8" s="169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1"/>
    </row>
    <row r="9" spans="1:56" ht="15" customHeight="1">
      <c r="A9" s="149" t="s">
        <v>3</v>
      </c>
      <c r="B9" s="150"/>
      <c r="C9" s="150"/>
      <c r="D9" s="150"/>
      <c r="E9" s="150"/>
      <c r="F9" s="150"/>
      <c r="G9" s="150"/>
      <c r="H9" s="150"/>
      <c r="I9" s="150"/>
      <c r="J9" s="151"/>
      <c r="K9" s="149" t="s">
        <v>4</v>
      </c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1"/>
      <c r="X9" s="157" t="s">
        <v>45</v>
      </c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09"/>
    </row>
    <row r="10" spans="1:56" ht="15" customHeight="1">
      <c r="A10" s="152" t="s">
        <v>5</v>
      </c>
      <c r="B10" s="153"/>
      <c r="C10" s="154" t="s">
        <v>6</v>
      </c>
      <c r="D10" s="155"/>
      <c r="E10" s="155"/>
      <c r="F10" s="155"/>
      <c r="G10" s="155"/>
      <c r="H10" s="155"/>
      <c r="I10" s="155"/>
      <c r="J10" s="156"/>
      <c r="K10" s="152" t="s">
        <v>7</v>
      </c>
      <c r="L10" s="153"/>
      <c r="M10" s="154" t="s">
        <v>8</v>
      </c>
      <c r="N10" s="155"/>
      <c r="O10" s="155"/>
      <c r="P10" s="155"/>
      <c r="Q10" s="155"/>
      <c r="R10" s="155"/>
      <c r="S10" s="155"/>
      <c r="T10" s="155"/>
      <c r="U10" s="155"/>
      <c r="V10" s="155"/>
      <c r="W10" s="156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90"/>
    </row>
    <row r="11" spans="1:56" ht="19.149999999999999" customHeight="1">
      <c r="A11" s="118"/>
      <c r="B11" s="118"/>
      <c r="C11" s="120" t="str">
        <f>IFERROR(HLOOKUP(A11,プルダウン用!$B$1:$S$2,2,FALSE),"")</f>
        <v/>
      </c>
      <c r="D11" s="120"/>
      <c r="E11" s="120"/>
      <c r="F11" s="120"/>
      <c r="G11" s="120"/>
      <c r="H11" s="120"/>
      <c r="I11" s="120"/>
      <c r="J11" s="120"/>
      <c r="K11" s="130"/>
      <c r="L11" s="131"/>
      <c r="M11" s="124" t="str">
        <f>IFERROR(VLOOKUP($A$11&amp;K11,プルダウン用!$U$2:$V$93,2,FALSE),"")</f>
        <v/>
      </c>
      <c r="N11" s="125"/>
      <c r="O11" s="125"/>
      <c r="P11" s="125"/>
      <c r="Q11" s="125"/>
      <c r="R11" s="125"/>
      <c r="S11" s="125"/>
      <c r="T11" s="125"/>
      <c r="U11" s="125"/>
      <c r="V11" s="125"/>
      <c r="W11" s="126"/>
      <c r="X11" s="127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9"/>
    </row>
    <row r="12" spans="1:56" ht="18.75" customHeight="1">
      <c r="A12" s="119"/>
      <c r="B12" s="119"/>
      <c r="C12" s="121"/>
      <c r="D12" s="121"/>
      <c r="E12" s="121"/>
      <c r="F12" s="121"/>
      <c r="G12" s="121"/>
      <c r="H12" s="121"/>
      <c r="I12" s="121"/>
      <c r="J12" s="121"/>
      <c r="K12" s="130"/>
      <c r="L12" s="131"/>
      <c r="M12" s="140" t="str">
        <f>IFERROR(VLOOKUP($A$11&amp;K12,プルダウン用!$U$2:$V$93,2,FALSE),"")</f>
        <v/>
      </c>
      <c r="N12" s="141"/>
      <c r="O12" s="141"/>
      <c r="P12" s="141"/>
      <c r="Q12" s="141"/>
      <c r="R12" s="141"/>
      <c r="S12" s="141"/>
      <c r="T12" s="141"/>
      <c r="U12" s="141"/>
      <c r="V12" s="141"/>
      <c r="W12" s="142"/>
      <c r="X12" s="135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7"/>
    </row>
    <row r="13" spans="1:56" ht="19.149999999999999" customHeight="1">
      <c r="A13" s="119"/>
      <c r="B13" s="119"/>
      <c r="C13" s="121"/>
      <c r="D13" s="121"/>
      <c r="E13" s="121"/>
      <c r="F13" s="121"/>
      <c r="G13" s="121"/>
      <c r="H13" s="121"/>
      <c r="I13" s="121"/>
      <c r="J13" s="121"/>
      <c r="K13" s="130"/>
      <c r="L13" s="131"/>
      <c r="M13" s="140" t="str">
        <f>IFERROR(VLOOKUP($A$11&amp;K13,プルダウン用!$U$2:$V$93,2,FALSE),"")</f>
        <v/>
      </c>
      <c r="N13" s="141"/>
      <c r="O13" s="141"/>
      <c r="P13" s="141"/>
      <c r="Q13" s="141"/>
      <c r="R13" s="141"/>
      <c r="S13" s="141"/>
      <c r="T13" s="141"/>
      <c r="U13" s="141"/>
      <c r="V13" s="141"/>
      <c r="W13" s="142"/>
      <c r="X13" s="135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7"/>
    </row>
    <row r="14" spans="1:56" ht="19.149999999999999" customHeight="1">
      <c r="A14" s="119"/>
      <c r="B14" s="119"/>
      <c r="C14" s="121"/>
      <c r="D14" s="121"/>
      <c r="E14" s="121"/>
      <c r="F14" s="121"/>
      <c r="G14" s="121"/>
      <c r="H14" s="121"/>
      <c r="I14" s="121"/>
      <c r="J14" s="121"/>
      <c r="K14" s="130"/>
      <c r="L14" s="131"/>
      <c r="M14" s="140" t="str">
        <f>IFERROR(VLOOKUP($A$11&amp;K14,プルダウン用!$U$2:$V$93,2,FALSE),"")</f>
        <v/>
      </c>
      <c r="N14" s="141"/>
      <c r="O14" s="141"/>
      <c r="P14" s="141"/>
      <c r="Q14" s="141"/>
      <c r="R14" s="141"/>
      <c r="S14" s="141"/>
      <c r="T14" s="141"/>
      <c r="U14" s="141"/>
      <c r="V14" s="141"/>
      <c r="W14" s="142"/>
      <c r="X14" s="135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7"/>
    </row>
    <row r="15" spans="1:56" ht="19.149999999999999" customHeight="1">
      <c r="A15" s="119"/>
      <c r="B15" s="119"/>
      <c r="C15" s="121"/>
      <c r="D15" s="121"/>
      <c r="E15" s="121"/>
      <c r="F15" s="121"/>
      <c r="G15" s="121"/>
      <c r="H15" s="121"/>
      <c r="I15" s="121"/>
      <c r="J15" s="121"/>
      <c r="K15" s="130"/>
      <c r="L15" s="131"/>
      <c r="M15" s="140" t="str">
        <f>IFERROR(VLOOKUP($A$11&amp;K15,プルダウン用!$U$2:$V$93,2,FALSE),"")</f>
        <v/>
      </c>
      <c r="N15" s="141"/>
      <c r="O15" s="141"/>
      <c r="P15" s="141"/>
      <c r="Q15" s="141"/>
      <c r="R15" s="141"/>
      <c r="S15" s="141"/>
      <c r="T15" s="141"/>
      <c r="U15" s="141"/>
      <c r="V15" s="141"/>
      <c r="W15" s="142"/>
      <c r="X15" s="135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7"/>
    </row>
    <row r="16" spans="1:56" ht="19.149999999999999" customHeight="1">
      <c r="A16" s="119"/>
      <c r="B16" s="119"/>
      <c r="C16" s="121"/>
      <c r="D16" s="121"/>
      <c r="E16" s="121"/>
      <c r="F16" s="121"/>
      <c r="G16" s="121"/>
      <c r="H16" s="121"/>
      <c r="I16" s="121"/>
      <c r="J16" s="121"/>
      <c r="K16" s="138"/>
      <c r="L16" s="139"/>
      <c r="M16" s="143" t="str">
        <f>IFERROR(VLOOKUP($A$11&amp;K16,プルダウン用!$U$2:$V$93,2,FALSE),"")</f>
        <v/>
      </c>
      <c r="N16" s="144"/>
      <c r="O16" s="144"/>
      <c r="P16" s="144"/>
      <c r="Q16" s="144"/>
      <c r="R16" s="144"/>
      <c r="S16" s="144"/>
      <c r="T16" s="144"/>
      <c r="U16" s="144"/>
      <c r="V16" s="144"/>
      <c r="W16" s="145"/>
      <c r="X16" s="135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7"/>
    </row>
    <row r="17" spans="1:56" ht="19.149999999999999" customHeight="1">
      <c r="A17" s="118" t="s">
        <v>40</v>
      </c>
      <c r="B17" s="118"/>
      <c r="C17" s="120" t="str">
        <f>IFERROR(HLOOKUP(A17,プルダウン用!$B$1:$S$2,2,FALSE),"")</f>
        <v/>
      </c>
      <c r="D17" s="120"/>
      <c r="E17" s="120"/>
      <c r="F17" s="120"/>
      <c r="G17" s="120"/>
      <c r="H17" s="120"/>
      <c r="I17" s="120"/>
      <c r="J17" s="120"/>
      <c r="K17" s="122"/>
      <c r="L17" s="123"/>
      <c r="M17" s="124" t="str">
        <f>IFERROR(VLOOKUP($A$17&amp;K17,プルダウン用!$U$2:$V$93,2,FALSE),"")</f>
        <v/>
      </c>
      <c r="N17" s="125"/>
      <c r="O17" s="125"/>
      <c r="P17" s="125"/>
      <c r="Q17" s="125"/>
      <c r="R17" s="125"/>
      <c r="S17" s="125"/>
      <c r="T17" s="125"/>
      <c r="U17" s="125"/>
      <c r="V17" s="125"/>
      <c r="W17" s="126"/>
      <c r="X17" s="127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9"/>
    </row>
    <row r="18" spans="1:56" ht="19.149999999999999" customHeight="1">
      <c r="A18" s="119"/>
      <c r="B18" s="119"/>
      <c r="C18" s="121"/>
      <c r="D18" s="121"/>
      <c r="E18" s="121"/>
      <c r="F18" s="121"/>
      <c r="G18" s="121"/>
      <c r="H18" s="121"/>
      <c r="I18" s="121"/>
      <c r="J18" s="121"/>
      <c r="K18" s="130"/>
      <c r="L18" s="131"/>
      <c r="M18" s="140" t="str">
        <f>IFERROR(VLOOKUP($A$17&amp;K18,プルダウン用!$U$2:$V$93,2,FALSE),"")</f>
        <v/>
      </c>
      <c r="N18" s="141"/>
      <c r="O18" s="141"/>
      <c r="P18" s="141"/>
      <c r="Q18" s="141"/>
      <c r="R18" s="141"/>
      <c r="S18" s="141"/>
      <c r="T18" s="141"/>
      <c r="U18" s="141"/>
      <c r="V18" s="141"/>
      <c r="W18" s="142"/>
      <c r="X18" s="135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7"/>
    </row>
    <row r="19" spans="1:56" ht="19.149999999999999" customHeight="1">
      <c r="A19" s="119"/>
      <c r="B19" s="119"/>
      <c r="C19" s="121"/>
      <c r="D19" s="121"/>
      <c r="E19" s="121"/>
      <c r="F19" s="121"/>
      <c r="G19" s="121"/>
      <c r="H19" s="121"/>
      <c r="I19" s="121"/>
      <c r="J19" s="121"/>
      <c r="K19" s="130"/>
      <c r="L19" s="131"/>
      <c r="M19" s="140" t="str">
        <f>IFERROR(VLOOKUP($A$17&amp;K19,プルダウン用!$U$2:$V$93,2,FALSE),"")</f>
        <v/>
      </c>
      <c r="N19" s="141"/>
      <c r="O19" s="141"/>
      <c r="P19" s="141"/>
      <c r="Q19" s="141"/>
      <c r="R19" s="141"/>
      <c r="S19" s="141"/>
      <c r="T19" s="141"/>
      <c r="U19" s="141"/>
      <c r="V19" s="141"/>
      <c r="W19" s="142"/>
      <c r="X19" s="135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7"/>
    </row>
    <row r="20" spans="1:56" ht="19.149999999999999" customHeight="1">
      <c r="A20" s="119"/>
      <c r="B20" s="119"/>
      <c r="C20" s="121"/>
      <c r="D20" s="121"/>
      <c r="E20" s="121"/>
      <c r="F20" s="121"/>
      <c r="G20" s="121"/>
      <c r="H20" s="121"/>
      <c r="I20" s="121"/>
      <c r="J20" s="121"/>
      <c r="K20" s="130"/>
      <c r="L20" s="131"/>
      <c r="M20" s="140" t="str">
        <f>IFERROR(VLOOKUP($A$17&amp;K20,プルダウン用!$U$2:$V$93,2,FALSE),"")</f>
        <v/>
      </c>
      <c r="N20" s="141"/>
      <c r="O20" s="141"/>
      <c r="P20" s="141"/>
      <c r="Q20" s="141"/>
      <c r="R20" s="141"/>
      <c r="S20" s="141"/>
      <c r="T20" s="141"/>
      <c r="U20" s="141"/>
      <c r="V20" s="141"/>
      <c r="W20" s="142"/>
      <c r="X20" s="135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7"/>
    </row>
    <row r="21" spans="1:56" ht="19.149999999999999" customHeight="1">
      <c r="A21" s="119"/>
      <c r="B21" s="119"/>
      <c r="C21" s="121"/>
      <c r="D21" s="121"/>
      <c r="E21" s="121"/>
      <c r="F21" s="121"/>
      <c r="G21" s="121"/>
      <c r="H21" s="121"/>
      <c r="I21" s="121"/>
      <c r="J21" s="121"/>
      <c r="K21" s="130"/>
      <c r="L21" s="131"/>
      <c r="M21" s="140" t="str">
        <f>IFERROR(VLOOKUP($A$17&amp;K21,プルダウン用!$U$2:$V$93,2,FALSE),"")</f>
        <v/>
      </c>
      <c r="N21" s="141"/>
      <c r="O21" s="141"/>
      <c r="P21" s="141"/>
      <c r="Q21" s="141"/>
      <c r="R21" s="141"/>
      <c r="S21" s="141"/>
      <c r="T21" s="141"/>
      <c r="U21" s="141"/>
      <c r="V21" s="141"/>
      <c r="W21" s="142"/>
      <c r="X21" s="135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7"/>
    </row>
    <row r="22" spans="1:56" ht="19.149999999999999" customHeight="1">
      <c r="A22" s="119"/>
      <c r="B22" s="119"/>
      <c r="C22" s="121"/>
      <c r="D22" s="121"/>
      <c r="E22" s="121"/>
      <c r="F22" s="121"/>
      <c r="G22" s="121"/>
      <c r="H22" s="121"/>
      <c r="I22" s="121"/>
      <c r="J22" s="121"/>
      <c r="K22" s="138"/>
      <c r="L22" s="139"/>
      <c r="M22" s="143" t="str">
        <f>IFERROR(VLOOKUP($A$17&amp;K22,プルダウン用!$U$2:$V$93,2,FALSE),"")</f>
        <v/>
      </c>
      <c r="N22" s="144"/>
      <c r="O22" s="144"/>
      <c r="P22" s="144"/>
      <c r="Q22" s="144"/>
      <c r="R22" s="144"/>
      <c r="S22" s="144"/>
      <c r="T22" s="144"/>
      <c r="U22" s="144"/>
      <c r="V22" s="144"/>
      <c r="W22" s="145"/>
      <c r="X22" s="135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7"/>
    </row>
    <row r="23" spans="1:56" ht="19.149999999999999" customHeight="1">
      <c r="A23" s="118" t="s">
        <v>40</v>
      </c>
      <c r="B23" s="118"/>
      <c r="C23" s="120" t="str">
        <f>IFERROR(HLOOKUP(A23,プルダウン用!$B$1:$S$2,2,FALSE),"")</f>
        <v/>
      </c>
      <c r="D23" s="120"/>
      <c r="E23" s="120"/>
      <c r="F23" s="120"/>
      <c r="G23" s="120"/>
      <c r="H23" s="120"/>
      <c r="I23" s="120"/>
      <c r="J23" s="120"/>
      <c r="K23" s="122"/>
      <c r="L23" s="123"/>
      <c r="M23" s="124" t="str">
        <f>IFERROR(VLOOKUP($A$23&amp;K23,プルダウン用!$U$2:$V$93,2,FALSE),"")</f>
        <v/>
      </c>
      <c r="N23" s="125"/>
      <c r="O23" s="125"/>
      <c r="P23" s="125"/>
      <c r="Q23" s="125"/>
      <c r="R23" s="125"/>
      <c r="S23" s="125"/>
      <c r="T23" s="125"/>
      <c r="U23" s="125"/>
      <c r="V23" s="125"/>
      <c r="W23" s="126"/>
      <c r="X23" s="127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9"/>
    </row>
    <row r="24" spans="1:56" ht="19.149999999999999" customHeight="1">
      <c r="A24" s="119"/>
      <c r="B24" s="119"/>
      <c r="C24" s="121"/>
      <c r="D24" s="121"/>
      <c r="E24" s="121"/>
      <c r="F24" s="121"/>
      <c r="G24" s="121"/>
      <c r="H24" s="121"/>
      <c r="I24" s="121"/>
      <c r="J24" s="121"/>
      <c r="K24" s="130"/>
      <c r="L24" s="131"/>
      <c r="M24" s="140" t="str">
        <f>IFERROR(VLOOKUP($A$23&amp;K24,プルダウン用!$U$2:$V$93,2,FALSE),"")</f>
        <v/>
      </c>
      <c r="N24" s="141"/>
      <c r="O24" s="141"/>
      <c r="P24" s="141"/>
      <c r="Q24" s="141"/>
      <c r="R24" s="141"/>
      <c r="S24" s="141"/>
      <c r="T24" s="141"/>
      <c r="U24" s="141"/>
      <c r="V24" s="141"/>
      <c r="W24" s="142"/>
      <c r="X24" s="135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7"/>
    </row>
    <row r="25" spans="1:56" ht="19.149999999999999" customHeight="1">
      <c r="A25" s="119"/>
      <c r="B25" s="119"/>
      <c r="C25" s="121"/>
      <c r="D25" s="121"/>
      <c r="E25" s="121"/>
      <c r="F25" s="121"/>
      <c r="G25" s="121"/>
      <c r="H25" s="121"/>
      <c r="I25" s="121"/>
      <c r="J25" s="121"/>
      <c r="K25" s="130"/>
      <c r="L25" s="131"/>
      <c r="M25" s="140" t="str">
        <f>IFERROR(VLOOKUP($A$23&amp;K25,プルダウン用!$U$2:$V$93,2,FALSE),"")</f>
        <v/>
      </c>
      <c r="N25" s="141"/>
      <c r="O25" s="141"/>
      <c r="P25" s="141"/>
      <c r="Q25" s="141"/>
      <c r="R25" s="141"/>
      <c r="S25" s="141"/>
      <c r="T25" s="141"/>
      <c r="U25" s="141"/>
      <c r="V25" s="141"/>
      <c r="W25" s="142"/>
      <c r="X25" s="135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7"/>
    </row>
    <row r="26" spans="1:56" ht="19.149999999999999" customHeight="1">
      <c r="A26" s="119"/>
      <c r="B26" s="119"/>
      <c r="C26" s="121"/>
      <c r="D26" s="121"/>
      <c r="E26" s="121"/>
      <c r="F26" s="121"/>
      <c r="G26" s="121"/>
      <c r="H26" s="121"/>
      <c r="I26" s="121"/>
      <c r="J26" s="121"/>
      <c r="K26" s="130"/>
      <c r="L26" s="131"/>
      <c r="M26" s="140" t="str">
        <f>IFERROR(VLOOKUP($A$23&amp;K26,プルダウン用!$U$2:$V$93,2,FALSE),"")</f>
        <v/>
      </c>
      <c r="N26" s="141"/>
      <c r="O26" s="141"/>
      <c r="P26" s="141"/>
      <c r="Q26" s="141"/>
      <c r="R26" s="141"/>
      <c r="S26" s="141"/>
      <c r="T26" s="141"/>
      <c r="U26" s="141"/>
      <c r="V26" s="141"/>
      <c r="W26" s="142"/>
      <c r="X26" s="135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7"/>
    </row>
    <row r="27" spans="1:56" ht="19.149999999999999" customHeight="1">
      <c r="A27" s="119"/>
      <c r="B27" s="119"/>
      <c r="C27" s="121"/>
      <c r="D27" s="121"/>
      <c r="E27" s="121"/>
      <c r="F27" s="121"/>
      <c r="G27" s="121"/>
      <c r="H27" s="121"/>
      <c r="I27" s="121"/>
      <c r="J27" s="121"/>
      <c r="K27" s="130"/>
      <c r="L27" s="131"/>
      <c r="M27" s="140" t="str">
        <f>IFERROR(VLOOKUP($A$23&amp;K27,プルダウン用!$U$2:$V$93,2,FALSE),"")</f>
        <v/>
      </c>
      <c r="N27" s="141"/>
      <c r="O27" s="141"/>
      <c r="P27" s="141"/>
      <c r="Q27" s="141"/>
      <c r="R27" s="141"/>
      <c r="S27" s="141"/>
      <c r="T27" s="141"/>
      <c r="U27" s="141"/>
      <c r="V27" s="141"/>
      <c r="W27" s="142"/>
      <c r="X27" s="135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7"/>
    </row>
    <row r="28" spans="1:56" ht="19.149999999999999" customHeight="1">
      <c r="A28" s="119"/>
      <c r="B28" s="119"/>
      <c r="C28" s="121"/>
      <c r="D28" s="121"/>
      <c r="E28" s="121"/>
      <c r="F28" s="121"/>
      <c r="G28" s="121"/>
      <c r="H28" s="121"/>
      <c r="I28" s="121"/>
      <c r="J28" s="121"/>
      <c r="K28" s="138"/>
      <c r="L28" s="139"/>
      <c r="M28" s="146" t="str">
        <f>IFERROR(VLOOKUP($A$23&amp;K28,プルダウン用!$U$2:$V$93,2,FALSE),"")</f>
        <v/>
      </c>
      <c r="N28" s="147"/>
      <c r="O28" s="147"/>
      <c r="P28" s="147"/>
      <c r="Q28" s="147"/>
      <c r="R28" s="147"/>
      <c r="S28" s="147"/>
      <c r="T28" s="147"/>
      <c r="U28" s="147"/>
      <c r="V28" s="147"/>
      <c r="W28" s="148"/>
      <c r="X28" s="135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7"/>
    </row>
    <row r="29" spans="1:56" ht="19.149999999999999" customHeight="1">
      <c r="A29" s="118" t="s">
        <v>40</v>
      </c>
      <c r="B29" s="118"/>
      <c r="C29" s="120" t="str">
        <f>IFERROR(HLOOKUP(A29,プルダウン用!$B$1:$S$2,2,FALSE),"")</f>
        <v/>
      </c>
      <c r="D29" s="120"/>
      <c r="E29" s="120"/>
      <c r="F29" s="120"/>
      <c r="G29" s="120"/>
      <c r="H29" s="120"/>
      <c r="I29" s="120"/>
      <c r="J29" s="120"/>
      <c r="K29" s="122"/>
      <c r="L29" s="123"/>
      <c r="M29" s="124" t="str">
        <f>IFERROR(VLOOKUP($A$29&amp;K29,プルダウン用!$U$2:$V$93,2,FALSE),"")</f>
        <v/>
      </c>
      <c r="N29" s="125"/>
      <c r="O29" s="125"/>
      <c r="P29" s="125"/>
      <c r="Q29" s="125"/>
      <c r="R29" s="125"/>
      <c r="S29" s="125"/>
      <c r="T29" s="125"/>
      <c r="U29" s="125"/>
      <c r="V29" s="125"/>
      <c r="W29" s="126"/>
      <c r="X29" s="127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9"/>
    </row>
    <row r="30" spans="1:56" ht="19.149999999999999" customHeight="1">
      <c r="A30" s="119"/>
      <c r="B30" s="119"/>
      <c r="C30" s="121"/>
      <c r="D30" s="121"/>
      <c r="E30" s="121"/>
      <c r="F30" s="121"/>
      <c r="G30" s="121"/>
      <c r="H30" s="121"/>
      <c r="I30" s="121"/>
      <c r="J30" s="121"/>
      <c r="K30" s="130"/>
      <c r="L30" s="131"/>
      <c r="M30" s="132" t="str">
        <f>IFERROR(VLOOKUP($A$29&amp;K30,プルダウン用!$U$2:$V$93,2,FALSE),"")</f>
        <v/>
      </c>
      <c r="N30" s="133"/>
      <c r="O30" s="133"/>
      <c r="P30" s="133"/>
      <c r="Q30" s="133"/>
      <c r="R30" s="133"/>
      <c r="S30" s="133"/>
      <c r="T30" s="133"/>
      <c r="U30" s="133"/>
      <c r="V30" s="133"/>
      <c r="W30" s="134"/>
      <c r="X30" s="135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7"/>
    </row>
    <row r="31" spans="1:56" ht="19.149999999999999" customHeight="1">
      <c r="A31" s="119"/>
      <c r="B31" s="119"/>
      <c r="C31" s="121"/>
      <c r="D31" s="121"/>
      <c r="E31" s="121"/>
      <c r="F31" s="121"/>
      <c r="G31" s="121"/>
      <c r="H31" s="121"/>
      <c r="I31" s="121"/>
      <c r="J31" s="121"/>
      <c r="K31" s="130"/>
      <c r="L31" s="131"/>
      <c r="M31" s="132" t="str">
        <f>IFERROR(VLOOKUP($A$29&amp;K31,プルダウン用!$U$2:$V$93,2,FALSE),"")</f>
        <v/>
      </c>
      <c r="N31" s="133"/>
      <c r="O31" s="133"/>
      <c r="P31" s="133"/>
      <c r="Q31" s="133"/>
      <c r="R31" s="133"/>
      <c r="S31" s="133"/>
      <c r="T31" s="133"/>
      <c r="U31" s="133"/>
      <c r="V31" s="133"/>
      <c r="W31" s="134"/>
      <c r="X31" s="135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7"/>
    </row>
    <row r="32" spans="1:56" ht="19.149999999999999" customHeight="1">
      <c r="A32" s="119"/>
      <c r="B32" s="119"/>
      <c r="C32" s="121"/>
      <c r="D32" s="121"/>
      <c r="E32" s="121"/>
      <c r="F32" s="121"/>
      <c r="G32" s="121"/>
      <c r="H32" s="121"/>
      <c r="I32" s="121"/>
      <c r="J32" s="121"/>
      <c r="K32" s="130"/>
      <c r="L32" s="131"/>
      <c r="M32" s="132" t="str">
        <f>IFERROR(VLOOKUP($A$29&amp;K32,プルダウン用!$U$2:$V$93,2,FALSE),"")</f>
        <v/>
      </c>
      <c r="N32" s="133"/>
      <c r="O32" s="133"/>
      <c r="P32" s="133"/>
      <c r="Q32" s="133"/>
      <c r="R32" s="133"/>
      <c r="S32" s="133"/>
      <c r="T32" s="133"/>
      <c r="U32" s="133"/>
      <c r="V32" s="133"/>
      <c r="W32" s="134"/>
      <c r="X32" s="135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7"/>
    </row>
    <row r="33" spans="1:56" ht="19.149999999999999" customHeight="1">
      <c r="A33" s="119"/>
      <c r="B33" s="119"/>
      <c r="C33" s="121"/>
      <c r="D33" s="121"/>
      <c r="E33" s="121"/>
      <c r="F33" s="121"/>
      <c r="G33" s="121"/>
      <c r="H33" s="121"/>
      <c r="I33" s="121"/>
      <c r="J33" s="121"/>
      <c r="K33" s="130"/>
      <c r="L33" s="131"/>
      <c r="M33" s="132" t="str">
        <f>IFERROR(VLOOKUP($A$29&amp;K33,プルダウン用!$U$2:$V$93,2,FALSE),"")</f>
        <v/>
      </c>
      <c r="N33" s="133"/>
      <c r="O33" s="133"/>
      <c r="P33" s="133"/>
      <c r="Q33" s="133"/>
      <c r="R33" s="133"/>
      <c r="S33" s="133"/>
      <c r="T33" s="133"/>
      <c r="U33" s="133"/>
      <c r="V33" s="133"/>
      <c r="W33" s="134"/>
      <c r="X33" s="135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7"/>
    </row>
    <row r="34" spans="1:56" ht="19.149999999999999" customHeight="1">
      <c r="A34" s="119"/>
      <c r="B34" s="119"/>
      <c r="C34" s="121"/>
      <c r="D34" s="121"/>
      <c r="E34" s="121"/>
      <c r="F34" s="121"/>
      <c r="G34" s="121"/>
      <c r="H34" s="121"/>
      <c r="I34" s="121"/>
      <c r="J34" s="121"/>
      <c r="K34" s="138"/>
      <c r="L34" s="139"/>
      <c r="M34" s="132" t="str">
        <f>IFERROR(VLOOKUP($A$29&amp;K34,プルダウン用!$U$2:$V$93,2,FALSE),"")</f>
        <v/>
      </c>
      <c r="N34" s="133"/>
      <c r="O34" s="133"/>
      <c r="P34" s="133"/>
      <c r="Q34" s="133"/>
      <c r="R34" s="133"/>
      <c r="S34" s="133"/>
      <c r="T34" s="133"/>
      <c r="U34" s="133"/>
      <c r="V34" s="133"/>
      <c r="W34" s="134"/>
      <c r="X34" s="135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7"/>
    </row>
    <row r="35" spans="1:56" ht="19.149999999999999" customHeight="1">
      <c r="A35" s="108" t="s">
        <v>9</v>
      </c>
      <c r="B35" s="109"/>
      <c r="C35" s="111" t="s">
        <v>42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 t="s">
        <v>43</v>
      </c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 t="s">
        <v>41</v>
      </c>
      <c r="AJ35" s="111"/>
      <c r="AK35" s="111"/>
      <c r="AL35" s="111"/>
      <c r="AM35" s="111"/>
      <c r="AN35" s="111"/>
      <c r="AO35" s="111"/>
      <c r="AP35" s="111"/>
      <c r="AQ35" s="111"/>
      <c r="AR35" s="111" t="s">
        <v>44</v>
      </c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</row>
    <row r="36" spans="1:56" ht="19.149999999999999" customHeight="1">
      <c r="A36" s="85"/>
      <c r="B36" s="87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6"/>
      <c r="AS36" s="116"/>
      <c r="AT36" s="116"/>
      <c r="AU36" s="116"/>
      <c r="AV36" s="117"/>
      <c r="AW36" s="112" t="s">
        <v>10</v>
      </c>
      <c r="AX36" s="112"/>
      <c r="AY36" s="112"/>
      <c r="AZ36" s="113"/>
      <c r="BA36" s="114"/>
      <c r="BB36" s="114"/>
      <c r="BC36" s="114"/>
      <c r="BD36" s="115"/>
    </row>
    <row r="37" spans="1:56" ht="19.149999999999999" customHeight="1">
      <c r="A37" s="85"/>
      <c r="B37" s="87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2"/>
      <c r="AS37" s="102"/>
      <c r="AT37" s="102"/>
      <c r="AU37" s="102"/>
      <c r="AV37" s="103"/>
      <c r="AW37" s="104" t="s">
        <v>10</v>
      </c>
      <c r="AX37" s="104"/>
      <c r="AY37" s="104"/>
      <c r="AZ37" s="105"/>
      <c r="BA37" s="106"/>
      <c r="BB37" s="106"/>
      <c r="BC37" s="106"/>
      <c r="BD37" s="107"/>
    </row>
    <row r="38" spans="1:56" ht="19.149999999999999" customHeight="1">
      <c r="A38" s="85"/>
      <c r="B38" s="87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2"/>
      <c r="AS38" s="102"/>
      <c r="AT38" s="102"/>
      <c r="AU38" s="102"/>
      <c r="AV38" s="103"/>
      <c r="AW38" s="104" t="s">
        <v>10</v>
      </c>
      <c r="AX38" s="104"/>
      <c r="AY38" s="104"/>
      <c r="AZ38" s="105"/>
      <c r="BA38" s="106"/>
      <c r="BB38" s="106"/>
      <c r="BC38" s="106"/>
      <c r="BD38" s="107"/>
    </row>
    <row r="39" spans="1:56" ht="19.149999999999999" customHeight="1">
      <c r="A39" s="85"/>
      <c r="B39" s="87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2"/>
      <c r="AS39" s="102"/>
      <c r="AT39" s="102"/>
      <c r="AU39" s="102"/>
      <c r="AV39" s="103"/>
      <c r="AW39" s="104" t="s">
        <v>10</v>
      </c>
      <c r="AX39" s="104"/>
      <c r="AY39" s="104"/>
      <c r="AZ39" s="105"/>
      <c r="BA39" s="106"/>
      <c r="BB39" s="106"/>
      <c r="BC39" s="106"/>
      <c r="BD39" s="107"/>
    </row>
    <row r="40" spans="1:56" ht="19.149999999999999" customHeight="1">
      <c r="A40" s="88"/>
      <c r="B40" s="90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5"/>
      <c r="AS40" s="95"/>
      <c r="AT40" s="95"/>
      <c r="AU40" s="95"/>
      <c r="AV40" s="96"/>
      <c r="AW40" s="97" t="s">
        <v>10</v>
      </c>
      <c r="AX40" s="97"/>
      <c r="AY40" s="97"/>
      <c r="AZ40" s="98"/>
      <c r="BA40" s="99"/>
      <c r="BB40" s="99"/>
      <c r="BC40" s="99"/>
      <c r="BD40" s="100"/>
    </row>
    <row r="41" spans="1:56" ht="15" customHeight="1">
      <c r="A41" s="91" t="s">
        <v>60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3"/>
    </row>
    <row r="42" spans="1:56" ht="15" customHeight="1">
      <c r="A42" s="82" t="s">
        <v>59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4"/>
    </row>
    <row r="43" spans="1:56" ht="15" customHeight="1">
      <c r="A43" s="82" t="s">
        <v>57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4"/>
    </row>
    <row r="44" spans="1:56" ht="15" customHeight="1">
      <c r="A44" s="180" t="s">
        <v>58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K44" s="181"/>
      <c r="AL44" s="181"/>
      <c r="AM44" s="181"/>
      <c r="AN44" s="181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1"/>
      <c r="BC44" s="181"/>
      <c r="BD44" s="182"/>
    </row>
  </sheetData>
  <sheetProtection algorithmName="SHA-512" hashValue="MQyM4ltF6jN1jvtHTAasKCbQJOssnLvkgZxIihmwEKdMmlT52W9vv33zEFTpweqKqgGcLZSLYRCszmY31vWH1w==" saltValue="/CuEwwg3lr3f3AsqlwX4Qg==" spinCount="100000" sheet="1" selectLockedCells="1"/>
  <mergeCells count="133">
    <mergeCell ref="A9:J9"/>
    <mergeCell ref="K9:W9"/>
    <mergeCell ref="A10:B10"/>
    <mergeCell ref="C10:J10"/>
    <mergeCell ref="K10:L10"/>
    <mergeCell ref="M10:W10"/>
    <mergeCell ref="X9:BD10"/>
    <mergeCell ref="A1:Q3"/>
    <mergeCell ref="A4:J8"/>
    <mergeCell ref="K5:BD6"/>
    <mergeCell ref="K4:BD4"/>
    <mergeCell ref="K7:BD8"/>
    <mergeCell ref="AG1:BD3"/>
    <mergeCell ref="X11:BD11"/>
    <mergeCell ref="X12:BD12"/>
    <mergeCell ref="X13:BD13"/>
    <mergeCell ref="X14:BD14"/>
    <mergeCell ref="X15:BD15"/>
    <mergeCell ref="X16:BD16"/>
    <mergeCell ref="A11:B16"/>
    <mergeCell ref="C11:J16"/>
    <mergeCell ref="K15:L15"/>
    <mergeCell ref="M15:W15"/>
    <mergeCell ref="K16:L16"/>
    <mergeCell ref="M16:W16"/>
    <mergeCell ref="K11:L11"/>
    <mergeCell ref="M11:W11"/>
    <mergeCell ref="K12:L12"/>
    <mergeCell ref="M12:W12"/>
    <mergeCell ref="K13:L13"/>
    <mergeCell ref="M13:W13"/>
    <mergeCell ref="K14:L14"/>
    <mergeCell ref="M14:W14"/>
    <mergeCell ref="X19:BD19"/>
    <mergeCell ref="K20:L20"/>
    <mergeCell ref="M20:W20"/>
    <mergeCell ref="X20:BD20"/>
    <mergeCell ref="K21:L21"/>
    <mergeCell ref="M21:W21"/>
    <mergeCell ref="X21:BD21"/>
    <mergeCell ref="A17:B22"/>
    <mergeCell ref="C17:J22"/>
    <mergeCell ref="K17:L17"/>
    <mergeCell ref="M17:W17"/>
    <mergeCell ref="X17:BD17"/>
    <mergeCell ref="K18:L18"/>
    <mergeCell ref="M18:W18"/>
    <mergeCell ref="X18:BD18"/>
    <mergeCell ref="K19:L19"/>
    <mergeCell ref="M19:W19"/>
    <mergeCell ref="A23:B28"/>
    <mergeCell ref="C23:J28"/>
    <mergeCell ref="K23:L23"/>
    <mergeCell ref="M23:W23"/>
    <mergeCell ref="X23:BD23"/>
    <mergeCell ref="K24:L24"/>
    <mergeCell ref="M24:W24"/>
    <mergeCell ref="K22:L22"/>
    <mergeCell ref="M22:W22"/>
    <mergeCell ref="X22:BD22"/>
    <mergeCell ref="K27:L27"/>
    <mergeCell ref="M27:W27"/>
    <mergeCell ref="X27:BD27"/>
    <mergeCell ref="K28:L28"/>
    <mergeCell ref="M28:W28"/>
    <mergeCell ref="X28:BD28"/>
    <mergeCell ref="X24:BD24"/>
    <mergeCell ref="K25:L25"/>
    <mergeCell ref="M25:W25"/>
    <mergeCell ref="X25:BD25"/>
    <mergeCell ref="K26:L26"/>
    <mergeCell ref="M26:W26"/>
    <mergeCell ref="X26:BD26"/>
    <mergeCell ref="A29:B34"/>
    <mergeCell ref="C29:J34"/>
    <mergeCell ref="K29:L29"/>
    <mergeCell ref="M29:W29"/>
    <mergeCell ref="X29:BD29"/>
    <mergeCell ref="K30:L30"/>
    <mergeCell ref="M30:W30"/>
    <mergeCell ref="X30:BD30"/>
    <mergeCell ref="K31:L31"/>
    <mergeCell ref="M31:W31"/>
    <mergeCell ref="K34:L34"/>
    <mergeCell ref="M34:W34"/>
    <mergeCell ref="X34:BD34"/>
    <mergeCell ref="X31:BD31"/>
    <mergeCell ref="K32:L32"/>
    <mergeCell ref="M32:W32"/>
    <mergeCell ref="X32:BD32"/>
    <mergeCell ref="K33:L33"/>
    <mergeCell ref="M33:W33"/>
    <mergeCell ref="X33:BD33"/>
    <mergeCell ref="AW38:AY38"/>
    <mergeCell ref="AZ38:BD38"/>
    <mergeCell ref="Q36:AH36"/>
    <mergeCell ref="C36:P36"/>
    <mergeCell ref="C37:P37"/>
    <mergeCell ref="Q37:AH37"/>
    <mergeCell ref="AI37:AQ37"/>
    <mergeCell ref="AR37:AV37"/>
    <mergeCell ref="C35:P35"/>
    <mergeCell ref="Q35:AH35"/>
    <mergeCell ref="AI35:AQ35"/>
    <mergeCell ref="AR35:BD35"/>
    <mergeCell ref="AW36:AY36"/>
    <mergeCell ref="AZ36:BD36"/>
    <mergeCell ref="AR36:AV36"/>
    <mergeCell ref="AI36:AQ36"/>
    <mergeCell ref="A43:BD43"/>
    <mergeCell ref="A44:BD44"/>
    <mergeCell ref="R1:AF3"/>
    <mergeCell ref="A41:BD41"/>
    <mergeCell ref="A42:BD42"/>
    <mergeCell ref="C40:P40"/>
    <mergeCell ref="Q40:AH40"/>
    <mergeCell ref="AI40:AQ40"/>
    <mergeCell ref="AR40:AV40"/>
    <mergeCell ref="AW40:AY40"/>
    <mergeCell ref="AZ40:BD40"/>
    <mergeCell ref="C39:P39"/>
    <mergeCell ref="Q39:AH39"/>
    <mergeCell ref="AI39:AQ39"/>
    <mergeCell ref="AR39:AV39"/>
    <mergeCell ref="AW39:AY39"/>
    <mergeCell ref="AZ39:BD39"/>
    <mergeCell ref="A35:B40"/>
    <mergeCell ref="AW37:AY37"/>
    <mergeCell ref="AZ37:BD37"/>
    <mergeCell ref="C38:P38"/>
    <mergeCell ref="Q38:AH38"/>
    <mergeCell ref="AI38:AQ38"/>
    <mergeCell ref="AR38:AV38"/>
  </mergeCells>
  <phoneticPr fontId="1"/>
  <conditionalFormatting sqref="K11:L16">
    <cfRule type="expression" priority="1">
      <formula>IF($A$11="　","",INDIRECT($C$11))</formula>
    </cfRule>
  </conditionalFormatting>
  <dataValidations count="6">
    <dataValidation type="list" allowBlank="1" showInputMessage="1" showErrorMessage="1" sqref="A17:B34" xr:uid="{EAC5ECA1-D0A1-4B2E-B599-0CCD680D10C2}">
      <formula1>"　,A,B,C,D,E,F,G"</formula1>
    </dataValidation>
    <dataValidation type="list" allowBlank="1" showInputMessage="1" showErrorMessage="1" sqref="K11:L16" xr:uid="{0C547715-64FE-49E9-830D-804485DA875D}">
      <formula1>INDIRECT($C$11)</formula1>
    </dataValidation>
    <dataValidation type="list" allowBlank="1" showInputMessage="1" showErrorMessage="1" sqref="K17:L22" xr:uid="{23076BB4-A592-4E4C-A16F-79CD84017167}">
      <formula1>INDIRECT($C$17)</formula1>
    </dataValidation>
    <dataValidation type="list" allowBlank="1" showInputMessage="1" showErrorMessage="1" sqref="K23:L28" xr:uid="{7F3C6B63-4F8C-4E35-8283-90DBEE605A8E}">
      <formula1>INDIRECT($C$23)</formula1>
    </dataValidation>
    <dataValidation type="list" allowBlank="1" showInputMessage="1" showErrorMessage="1" sqref="K29:L34" xr:uid="{3FEAF346-4BB9-48B9-AB0E-9DF4241A6942}">
      <formula1>INDIRECT($C$29)</formula1>
    </dataValidation>
    <dataValidation type="list" showInputMessage="1" showErrorMessage="1" sqref="A11:B16" xr:uid="{C90B36B6-9A05-4542-8741-A6674538391F}">
      <formula1>記号</formula1>
    </dataValidation>
  </dataValidations>
  <pageMargins left="0.23622047244094491" right="0.23622047244094491" top="0.35433070866141736" bottom="0.35433070866141736" header="0.19685039370078741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C654A-B120-426D-B048-C25B19FD0CDD}">
  <sheetPr codeName="Sheet3"/>
  <dimension ref="A1:E94"/>
  <sheetViews>
    <sheetView view="pageBreakPreview" zoomScale="115" zoomScaleNormal="100" zoomScaleSheetLayoutView="115" workbookViewId="0">
      <selection activeCell="G1" sqref="G1"/>
    </sheetView>
  </sheetViews>
  <sheetFormatPr defaultRowHeight="18.75"/>
  <cols>
    <col min="1" max="1" width="3.625" customWidth="1"/>
    <col min="2" max="2" width="11" customWidth="1"/>
    <col min="3" max="3" width="4.125" customWidth="1"/>
    <col min="4" max="4" width="25" customWidth="1"/>
    <col min="5" max="5" width="46.625" customWidth="1"/>
  </cols>
  <sheetData>
    <row r="1" spans="1:5" ht="19.5" thickBot="1">
      <c r="A1" s="5" t="s">
        <v>268</v>
      </c>
      <c r="B1" s="7"/>
      <c r="C1" s="8"/>
      <c r="D1" s="9"/>
      <c r="E1" s="6"/>
    </row>
    <row r="2" spans="1:5" ht="15" customHeight="1">
      <c r="A2" s="10" t="s">
        <v>61</v>
      </c>
      <c r="B2" s="79" t="s">
        <v>62</v>
      </c>
      <c r="C2" s="11" t="s">
        <v>63</v>
      </c>
      <c r="D2" s="80" t="s">
        <v>64</v>
      </c>
      <c r="E2" s="81" t="s">
        <v>65</v>
      </c>
    </row>
    <row r="3" spans="1:5" ht="15" customHeight="1">
      <c r="A3" s="12" t="s">
        <v>66</v>
      </c>
      <c r="B3" s="13" t="s">
        <v>87</v>
      </c>
      <c r="C3" s="14" t="s">
        <v>67</v>
      </c>
      <c r="D3" s="15" t="s">
        <v>88</v>
      </c>
      <c r="E3" s="16" t="s">
        <v>89</v>
      </c>
    </row>
    <row r="4" spans="1:5" ht="15" customHeight="1">
      <c r="A4" s="17"/>
      <c r="B4" s="18" t="s">
        <v>90</v>
      </c>
      <c r="C4" s="19" t="s">
        <v>68</v>
      </c>
      <c r="D4" s="20" t="s">
        <v>91</v>
      </c>
      <c r="E4" s="21" t="s">
        <v>92</v>
      </c>
    </row>
    <row r="5" spans="1:5" ht="15" customHeight="1">
      <c r="A5" s="17"/>
      <c r="B5" s="18"/>
      <c r="C5" s="19" t="s">
        <v>69</v>
      </c>
      <c r="D5" s="22" t="s">
        <v>93</v>
      </c>
      <c r="E5" s="21" t="s">
        <v>94</v>
      </c>
    </row>
    <row r="6" spans="1:5" ht="15" customHeight="1">
      <c r="A6" s="17"/>
      <c r="B6" s="18"/>
      <c r="C6" s="19" t="s">
        <v>70</v>
      </c>
      <c r="D6" s="20" t="s">
        <v>90</v>
      </c>
      <c r="E6" s="21" t="s">
        <v>95</v>
      </c>
    </row>
    <row r="7" spans="1:5" ht="15" customHeight="1">
      <c r="A7" s="17"/>
      <c r="B7" s="18"/>
      <c r="C7" s="19" t="s">
        <v>71</v>
      </c>
      <c r="D7" s="20" t="s">
        <v>96</v>
      </c>
      <c r="E7" s="21" t="s">
        <v>97</v>
      </c>
    </row>
    <row r="8" spans="1:5" ht="15" customHeight="1">
      <c r="A8" s="17"/>
      <c r="B8" s="18"/>
      <c r="C8" s="19" t="s">
        <v>98</v>
      </c>
      <c r="D8" s="20" t="s">
        <v>99</v>
      </c>
      <c r="E8" s="21" t="s">
        <v>100</v>
      </c>
    </row>
    <row r="9" spans="1:5" ht="15" customHeight="1">
      <c r="A9" s="23"/>
      <c r="B9" s="24"/>
      <c r="C9" s="25" t="s">
        <v>81</v>
      </c>
      <c r="D9" s="26" t="s">
        <v>72</v>
      </c>
      <c r="E9" s="27"/>
    </row>
    <row r="10" spans="1:5" ht="15" customHeight="1">
      <c r="A10" s="12" t="s">
        <v>73</v>
      </c>
      <c r="B10" s="28" t="s">
        <v>101</v>
      </c>
      <c r="C10" s="29" t="s">
        <v>67</v>
      </c>
      <c r="D10" s="15" t="s">
        <v>102</v>
      </c>
      <c r="E10" s="16" t="s">
        <v>103</v>
      </c>
    </row>
    <row r="11" spans="1:5" ht="15" customHeight="1">
      <c r="A11" s="17"/>
      <c r="B11" s="30"/>
      <c r="C11" s="31" t="s">
        <v>68</v>
      </c>
      <c r="D11" s="20" t="s">
        <v>104</v>
      </c>
      <c r="E11" s="21" t="s">
        <v>105</v>
      </c>
    </row>
    <row r="12" spans="1:5" ht="15" customHeight="1">
      <c r="A12" s="17"/>
      <c r="B12" s="30"/>
      <c r="C12" s="31" t="s">
        <v>69</v>
      </c>
      <c r="D12" s="20" t="s">
        <v>106</v>
      </c>
      <c r="E12" s="21" t="s">
        <v>107</v>
      </c>
    </row>
    <row r="13" spans="1:5" ht="15" customHeight="1">
      <c r="A13" s="32"/>
      <c r="B13" s="33"/>
      <c r="C13" s="34" t="s">
        <v>79</v>
      </c>
      <c r="D13" s="26" t="s">
        <v>72</v>
      </c>
      <c r="E13" s="35"/>
    </row>
    <row r="14" spans="1:5" ht="15" customHeight="1">
      <c r="A14" s="36" t="s">
        <v>74</v>
      </c>
      <c r="B14" s="30" t="s">
        <v>108</v>
      </c>
      <c r="C14" s="37" t="s">
        <v>67</v>
      </c>
      <c r="D14" s="38" t="s">
        <v>109</v>
      </c>
      <c r="E14" s="16" t="s">
        <v>110</v>
      </c>
    </row>
    <row r="15" spans="1:5" ht="15" customHeight="1">
      <c r="A15" s="36"/>
      <c r="B15" s="30" t="s">
        <v>111</v>
      </c>
      <c r="C15" s="31" t="s">
        <v>68</v>
      </c>
      <c r="D15" s="20" t="s">
        <v>112</v>
      </c>
      <c r="E15" s="21" t="s">
        <v>113</v>
      </c>
    </row>
    <row r="16" spans="1:5" ht="15" customHeight="1">
      <c r="A16" s="17"/>
      <c r="B16" s="39"/>
      <c r="C16" s="31" t="s">
        <v>78</v>
      </c>
      <c r="D16" s="22" t="s">
        <v>114</v>
      </c>
      <c r="E16" s="21" t="s">
        <v>115</v>
      </c>
    </row>
    <row r="17" spans="1:5" ht="15" customHeight="1">
      <c r="A17" s="36"/>
      <c r="B17" s="39"/>
      <c r="C17" s="31" t="s">
        <v>79</v>
      </c>
      <c r="D17" s="20" t="s">
        <v>116</v>
      </c>
      <c r="E17" s="21" t="s">
        <v>117</v>
      </c>
    </row>
    <row r="18" spans="1:5" ht="15" customHeight="1">
      <c r="A18" s="32"/>
      <c r="B18" s="40"/>
      <c r="C18" s="31" t="s">
        <v>75</v>
      </c>
      <c r="D18" s="41" t="s">
        <v>72</v>
      </c>
      <c r="E18" s="35"/>
    </row>
    <row r="19" spans="1:5" ht="15" customHeight="1">
      <c r="A19" s="36" t="s">
        <v>77</v>
      </c>
      <c r="B19" s="28" t="s">
        <v>118</v>
      </c>
      <c r="C19" s="29" t="s">
        <v>67</v>
      </c>
      <c r="D19" s="15" t="s">
        <v>119</v>
      </c>
      <c r="E19" s="16" t="s">
        <v>120</v>
      </c>
    </row>
    <row r="20" spans="1:5" ht="15" customHeight="1">
      <c r="A20" s="36"/>
      <c r="B20" s="30"/>
      <c r="C20" s="31" t="s">
        <v>68</v>
      </c>
      <c r="D20" s="20" t="s">
        <v>121</v>
      </c>
      <c r="E20" s="21" t="s">
        <v>122</v>
      </c>
    </row>
    <row r="21" spans="1:5" ht="15" customHeight="1">
      <c r="A21" s="36"/>
      <c r="B21" s="30"/>
      <c r="C21" s="31" t="s">
        <v>69</v>
      </c>
      <c r="D21" s="20" t="s">
        <v>123</v>
      </c>
      <c r="E21" s="21"/>
    </row>
    <row r="22" spans="1:5" ht="15" customHeight="1">
      <c r="A22" s="17"/>
      <c r="B22" s="30"/>
      <c r="C22" s="31" t="s">
        <v>70</v>
      </c>
      <c r="D22" s="20" t="s">
        <v>124</v>
      </c>
      <c r="E22" s="21" t="s">
        <v>125</v>
      </c>
    </row>
    <row r="23" spans="1:5" ht="15" customHeight="1">
      <c r="A23" s="17"/>
      <c r="B23" s="30"/>
      <c r="C23" s="31" t="s">
        <v>71</v>
      </c>
      <c r="D23" s="20" t="s">
        <v>72</v>
      </c>
      <c r="E23" s="35"/>
    </row>
    <row r="24" spans="1:5" ht="15" customHeight="1">
      <c r="A24" s="42" t="s">
        <v>80</v>
      </c>
      <c r="B24" s="28" t="s">
        <v>126</v>
      </c>
      <c r="C24" s="29" t="s">
        <v>67</v>
      </c>
      <c r="D24" s="15" t="s">
        <v>127</v>
      </c>
      <c r="E24" s="16" t="s">
        <v>128</v>
      </c>
    </row>
    <row r="25" spans="1:5" ht="15" customHeight="1">
      <c r="A25" s="36"/>
      <c r="B25" s="30"/>
      <c r="C25" s="31" t="s">
        <v>68</v>
      </c>
      <c r="D25" s="20" t="s">
        <v>129</v>
      </c>
      <c r="E25" s="21"/>
    </row>
    <row r="26" spans="1:5" ht="15" customHeight="1">
      <c r="A26" s="17"/>
      <c r="B26" s="30"/>
      <c r="C26" s="31" t="s">
        <v>78</v>
      </c>
      <c r="D26" s="20" t="s">
        <v>130</v>
      </c>
      <c r="E26" s="21" t="s">
        <v>131</v>
      </c>
    </row>
    <row r="27" spans="1:5" ht="15" customHeight="1">
      <c r="A27" s="17"/>
      <c r="B27" s="30"/>
      <c r="C27" s="31" t="s">
        <v>79</v>
      </c>
      <c r="D27" s="22" t="s">
        <v>132</v>
      </c>
      <c r="E27" s="21" t="s">
        <v>133</v>
      </c>
    </row>
    <row r="28" spans="1:5" ht="15" customHeight="1">
      <c r="A28" s="17"/>
      <c r="B28" s="30"/>
      <c r="C28" s="31" t="s">
        <v>75</v>
      </c>
      <c r="D28" s="20" t="s">
        <v>134</v>
      </c>
      <c r="E28" s="21" t="s">
        <v>135</v>
      </c>
    </row>
    <row r="29" spans="1:5" ht="15" customHeight="1">
      <c r="A29" s="17"/>
      <c r="B29" s="30"/>
      <c r="C29" s="31" t="s">
        <v>76</v>
      </c>
      <c r="D29" s="20" t="s">
        <v>72</v>
      </c>
      <c r="E29" s="35" t="s">
        <v>136</v>
      </c>
    </row>
    <row r="30" spans="1:5" ht="15" customHeight="1">
      <c r="A30" s="42" t="s">
        <v>84</v>
      </c>
      <c r="B30" s="28" t="s">
        <v>137</v>
      </c>
      <c r="C30" s="29" t="s">
        <v>67</v>
      </c>
      <c r="D30" s="15" t="s">
        <v>138</v>
      </c>
      <c r="E30" s="16" t="s">
        <v>139</v>
      </c>
    </row>
    <row r="31" spans="1:5" ht="15" customHeight="1">
      <c r="A31" s="36"/>
      <c r="B31" s="30"/>
      <c r="C31" s="31" t="s">
        <v>68</v>
      </c>
      <c r="D31" s="43" t="s">
        <v>140</v>
      </c>
      <c r="E31" s="21" t="s">
        <v>141</v>
      </c>
    </row>
    <row r="32" spans="1:5" ht="15" customHeight="1">
      <c r="A32" s="36"/>
      <c r="B32" s="30"/>
      <c r="C32" s="31" t="s">
        <v>69</v>
      </c>
      <c r="D32" s="20" t="s">
        <v>142</v>
      </c>
      <c r="E32" s="21" t="s">
        <v>143</v>
      </c>
    </row>
    <row r="33" spans="1:5" ht="15" customHeight="1">
      <c r="A33" s="17"/>
      <c r="B33" s="30"/>
      <c r="C33" s="31" t="s">
        <v>70</v>
      </c>
      <c r="D33" s="20" t="s">
        <v>144</v>
      </c>
      <c r="E33" s="21" t="s">
        <v>145</v>
      </c>
    </row>
    <row r="34" spans="1:5" ht="15" customHeight="1">
      <c r="A34" s="23"/>
      <c r="B34" s="33"/>
      <c r="C34" s="34" t="s">
        <v>71</v>
      </c>
      <c r="D34" s="41" t="s">
        <v>72</v>
      </c>
      <c r="E34" s="27"/>
    </row>
    <row r="35" spans="1:5" ht="15" customHeight="1">
      <c r="A35" s="42" t="s">
        <v>85</v>
      </c>
      <c r="B35" s="28" t="s">
        <v>146</v>
      </c>
      <c r="C35" s="29" t="s">
        <v>67</v>
      </c>
      <c r="D35" s="44" t="s">
        <v>147</v>
      </c>
      <c r="E35" s="16" t="s">
        <v>148</v>
      </c>
    </row>
    <row r="36" spans="1:5" ht="15" customHeight="1">
      <c r="A36" s="36"/>
      <c r="B36" s="30"/>
      <c r="C36" s="31" t="s">
        <v>68</v>
      </c>
      <c r="D36" s="45" t="s">
        <v>149</v>
      </c>
      <c r="E36" s="21" t="s">
        <v>150</v>
      </c>
    </row>
    <row r="37" spans="1:5" ht="15" customHeight="1">
      <c r="A37" s="17"/>
      <c r="B37" s="30"/>
      <c r="C37" s="31" t="s">
        <v>69</v>
      </c>
      <c r="D37" s="45" t="s">
        <v>151</v>
      </c>
      <c r="E37" s="21" t="s">
        <v>152</v>
      </c>
    </row>
    <row r="38" spans="1:5" ht="15" customHeight="1">
      <c r="A38" s="17"/>
      <c r="B38" s="30"/>
      <c r="C38" s="31" t="s">
        <v>70</v>
      </c>
      <c r="D38" s="45" t="s">
        <v>153</v>
      </c>
      <c r="E38" s="21" t="s">
        <v>154</v>
      </c>
    </row>
    <row r="39" spans="1:5" ht="15" customHeight="1">
      <c r="A39" s="32"/>
      <c r="B39" s="33"/>
      <c r="C39" s="34" t="s">
        <v>75</v>
      </c>
      <c r="D39" s="46" t="s">
        <v>72</v>
      </c>
      <c r="E39" s="35"/>
    </row>
    <row r="40" spans="1:5" ht="15" customHeight="1">
      <c r="A40" s="36" t="s">
        <v>155</v>
      </c>
      <c r="B40" s="30" t="s">
        <v>156</v>
      </c>
      <c r="C40" s="37" t="s">
        <v>67</v>
      </c>
      <c r="D40" s="47" t="s">
        <v>157</v>
      </c>
      <c r="E40" s="48" t="s">
        <v>158</v>
      </c>
    </row>
    <row r="41" spans="1:5" ht="15" customHeight="1">
      <c r="A41" s="36"/>
      <c r="B41" s="30" t="s">
        <v>159</v>
      </c>
      <c r="C41" s="31" t="s">
        <v>68</v>
      </c>
      <c r="D41" s="45" t="s">
        <v>160</v>
      </c>
      <c r="E41" s="21" t="s">
        <v>161</v>
      </c>
    </row>
    <row r="42" spans="1:5" ht="15" customHeight="1">
      <c r="A42" s="36"/>
      <c r="B42" s="30"/>
      <c r="C42" s="31" t="s">
        <v>69</v>
      </c>
      <c r="D42" s="45" t="s">
        <v>162</v>
      </c>
      <c r="E42" s="21" t="s">
        <v>163</v>
      </c>
    </row>
    <row r="43" spans="1:5" ht="15" customHeight="1">
      <c r="A43" s="36"/>
      <c r="B43" s="30"/>
      <c r="C43" s="31" t="s">
        <v>79</v>
      </c>
      <c r="D43" s="45" t="s">
        <v>164</v>
      </c>
      <c r="E43" s="21" t="s">
        <v>165</v>
      </c>
    </row>
    <row r="44" spans="1:5" ht="15" customHeight="1">
      <c r="A44" s="17"/>
      <c r="B44" s="30"/>
      <c r="C44" s="31" t="s">
        <v>75</v>
      </c>
      <c r="D44" s="45" t="s">
        <v>166</v>
      </c>
      <c r="E44" s="21" t="s">
        <v>167</v>
      </c>
    </row>
    <row r="45" spans="1:5" ht="15" customHeight="1">
      <c r="A45" s="17"/>
      <c r="B45" s="30"/>
      <c r="C45" s="31" t="s">
        <v>76</v>
      </c>
      <c r="D45" s="45" t="s">
        <v>168</v>
      </c>
      <c r="E45" s="21" t="s">
        <v>169</v>
      </c>
    </row>
    <row r="46" spans="1:5" ht="15" customHeight="1">
      <c r="A46" s="36"/>
      <c r="B46" s="30"/>
      <c r="C46" s="31" t="s">
        <v>81</v>
      </c>
      <c r="D46" s="45" t="s">
        <v>170</v>
      </c>
      <c r="E46" s="21" t="s">
        <v>171</v>
      </c>
    </row>
    <row r="47" spans="1:5" ht="15" customHeight="1">
      <c r="A47" s="36"/>
      <c r="B47" s="30"/>
      <c r="C47" s="31" t="s">
        <v>82</v>
      </c>
      <c r="D47" s="45" t="s">
        <v>172</v>
      </c>
      <c r="E47" s="21"/>
    </row>
    <row r="48" spans="1:5" ht="15" customHeight="1">
      <c r="A48" s="23"/>
      <c r="B48" s="33"/>
      <c r="C48" s="34" t="s">
        <v>83</v>
      </c>
      <c r="D48" s="49" t="s">
        <v>72</v>
      </c>
      <c r="E48" s="50"/>
    </row>
    <row r="49" spans="1:5" ht="15" customHeight="1">
      <c r="A49" s="42" t="s">
        <v>173</v>
      </c>
      <c r="B49" s="28" t="s">
        <v>174</v>
      </c>
      <c r="C49" s="29" t="s">
        <v>67</v>
      </c>
      <c r="D49" s="51" t="s">
        <v>175</v>
      </c>
      <c r="E49" s="52" t="s">
        <v>176</v>
      </c>
    </row>
    <row r="50" spans="1:5" ht="15" customHeight="1">
      <c r="A50" s="36"/>
      <c r="B50" s="30" t="s">
        <v>177</v>
      </c>
      <c r="C50" s="31" t="s">
        <v>68</v>
      </c>
      <c r="D50" s="45" t="s">
        <v>178</v>
      </c>
      <c r="E50" s="21" t="s">
        <v>179</v>
      </c>
    </row>
    <row r="51" spans="1:5" ht="15" customHeight="1">
      <c r="A51" s="17"/>
      <c r="B51" s="30"/>
      <c r="C51" s="31" t="s">
        <v>69</v>
      </c>
      <c r="D51" s="45" t="s">
        <v>180</v>
      </c>
      <c r="E51" s="21" t="s">
        <v>181</v>
      </c>
    </row>
    <row r="52" spans="1:5" ht="15" customHeight="1">
      <c r="A52" s="17"/>
      <c r="B52" s="30"/>
      <c r="C52" s="31" t="s">
        <v>79</v>
      </c>
      <c r="D52" s="45" t="s">
        <v>182</v>
      </c>
      <c r="E52" s="21" t="s">
        <v>183</v>
      </c>
    </row>
    <row r="53" spans="1:5" ht="15" customHeight="1">
      <c r="A53" s="23"/>
      <c r="B53" s="33"/>
      <c r="C53" s="31" t="s">
        <v>75</v>
      </c>
      <c r="D53" s="49" t="s">
        <v>72</v>
      </c>
      <c r="E53" s="50"/>
    </row>
    <row r="54" spans="1:5" ht="15" customHeight="1">
      <c r="A54" s="42" t="s">
        <v>184</v>
      </c>
      <c r="B54" s="53" t="s">
        <v>185</v>
      </c>
      <c r="C54" s="29" t="s">
        <v>67</v>
      </c>
      <c r="D54" s="54" t="s">
        <v>186</v>
      </c>
      <c r="E54" s="52" t="s">
        <v>187</v>
      </c>
    </row>
    <row r="55" spans="1:5" ht="15" customHeight="1">
      <c r="A55" s="36"/>
      <c r="B55" s="30"/>
      <c r="C55" s="31" t="s">
        <v>68</v>
      </c>
      <c r="D55" s="55" t="s">
        <v>188</v>
      </c>
      <c r="E55" s="21" t="s">
        <v>189</v>
      </c>
    </row>
    <row r="56" spans="1:5" ht="15" customHeight="1">
      <c r="A56" s="36"/>
      <c r="B56" s="30"/>
      <c r="C56" s="31" t="s">
        <v>69</v>
      </c>
      <c r="D56" s="55" t="s">
        <v>190</v>
      </c>
      <c r="E56" s="21" t="s">
        <v>191</v>
      </c>
    </row>
    <row r="57" spans="1:5" ht="15" customHeight="1">
      <c r="A57" s="17"/>
      <c r="B57" s="30"/>
      <c r="C57" s="31" t="s">
        <v>79</v>
      </c>
      <c r="D57" s="55" t="s">
        <v>192</v>
      </c>
      <c r="E57" s="21" t="s">
        <v>193</v>
      </c>
    </row>
    <row r="58" spans="1:5" ht="15" customHeight="1">
      <c r="A58" s="17"/>
      <c r="B58" s="30"/>
      <c r="C58" s="31" t="s">
        <v>75</v>
      </c>
      <c r="D58" s="55" t="s">
        <v>194</v>
      </c>
      <c r="E58" s="21" t="s">
        <v>195</v>
      </c>
    </row>
    <row r="59" spans="1:5" ht="15" customHeight="1">
      <c r="A59" s="32"/>
      <c r="B59" s="33"/>
      <c r="C59" s="34" t="s">
        <v>76</v>
      </c>
      <c r="D59" s="56" t="s">
        <v>72</v>
      </c>
      <c r="E59" s="50"/>
    </row>
    <row r="60" spans="1:5" ht="15" customHeight="1">
      <c r="A60" s="17" t="s">
        <v>196</v>
      </c>
      <c r="B60" s="30" t="s">
        <v>197</v>
      </c>
      <c r="C60" s="37" t="s">
        <v>67</v>
      </c>
      <c r="D60" s="57" t="s">
        <v>198</v>
      </c>
      <c r="E60" s="52" t="s">
        <v>199</v>
      </c>
    </row>
    <row r="61" spans="1:5" ht="15" customHeight="1">
      <c r="A61" s="36"/>
      <c r="B61" s="30"/>
      <c r="C61" s="31" t="s">
        <v>68</v>
      </c>
      <c r="D61" s="58" t="s">
        <v>200</v>
      </c>
      <c r="E61" s="21" t="s">
        <v>201</v>
      </c>
    </row>
    <row r="62" spans="1:5" ht="15" customHeight="1">
      <c r="A62" s="36"/>
      <c r="B62" s="30"/>
      <c r="C62" s="31" t="s">
        <v>69</v>
      </c>
      <c r="D62" s="58" t="s">
        <v>72</v>
      </c>
      <c r="E62" s="50" t="s">
        <v>202</v>
      </c>
    </row>
    <row r="63" spans="1:5" ht="15" customHeight="1">
      <c r="A63" s="12" t="s">
        <v>203</v>
      </c>
      <c r="B63" s="28" t="s">
        <v>204</v>
      </c>
      <c r="C63" s="29" t="s">
        <v>67</v>
      </c>
      <c r="D63" s="59" t="s">
        <v>205</v>
      </c>
      <c r="E63" s="52" t="s">
        <v>206</v>
      </c>
    </row>
    <row r="64" spans="1:5" ht="15" customHeight="1">
      <c r="A64" s="17"/>
      <c r="B64" s="30"/>
      <c r="C64" s="31" t="s">
        <v>68</v>
      </c>
      <c r="D64" s="58" t="s">
        <v>207</v>
      </c>
      <c r="E64" s="21" t="s">
        <v>208</v>
      </c>
    </row>
    <row r="65" spans="1:5" ht="15" customHeight="1">
      <c r="A65" s="23"/>
      <c r="B65" s="33"/>
      <c r="C65" s="34" t="s">
        <v>69</v>
      </c>
      <c r="D65" s="56" t="s">
        <v>72</v>
      </c>
      <c r="E65" s="50"/>
    </row>
    <row r="66" spans="1:5" ht="15" customHeight="1">
      <c r="A66" s="12" t="s">
        <v>209</v>
      </c>
      <c r="B66" s="28" t="s">
        <v>210</v>
      </c>
      <c r="C66" s="29" t="s">
        <v>67</v>
      </c>
      <c r="D66" s="60" t="s">
        <v>211</v>
      </c>
      <c r="E66" s="52" t="s">
        <v>212</v>
      </c>
    </row>
    <row r="67" spans="1:5" ht="15" customHeight="1">
      <c r="A67" s="17"/>
      <c r="B67" s="30" t="s">
        <v>213</v>
      </c>
      <c r="C67" s="31" t="s">
        <v>68</v>
      </c>
      <c r="D67" s="45" t="s">
        <v>214</v>
      </c>
      <c r="E67" s="21" t="s">
        <v>215</v>
      </c>
    </row>
    <row r="68" spans="1:5" ht="15" customHeight="1">
      <c r="A68" s="17"/>
      <c r="B68" s="30"/>
      <c r="C68" s="31" t="s">
        <v>69</v>
      </c>
      <c r="D68" s="60" t="s">
        <v>216</v>
      </c>
      <c r="E68" s="21" t="s">
        <v>217</v>
      </c>
    </row>
    <row r="69" spans="1:5" ht="15" customHeight="1">
      <c r="A69" s="17"/>
      <c r="B69" s="30"/>
      <c r="C69" s="31" t="s">
        <v>70</v>
      </c>
      <c r="D69" s="45" t="s">
        <v>218</v>
      </c>
      <c r="E69" s="21" t="s">
        <v>219</v>
      </c>
    </row>
    <row r="70" spans="1:5" ht="15" customHeight="1">
      <c r="A70" s="17"/>
      <c r="B70" s="30"/>
      <c r="C70" s="31" t="s">
        <v>71</v>
      </c>
      <c r="D70" s="45" t="s">
        <v>220</v>
      </c>
      <c r="E70" s="21" t="s">
        <v>221</v>
      </c>
    </row>
    <row r="71" spans="1:5" ht="15" customHeight="1">
      <c r="A71" s="17"/>
      <c r="B71" s="30"/>
      <c r="C71" s="31" t="s">
        <v>98</v>
      </c>
      <c r="D71" s="61" t="s">
        <v>222</v>
      </c>
      <c r="E71" s="21" t="s">
        <v>223</v>
      </c>
    </row>
    <row r="72" spans="1:5" ht="15" customHeight="1">
      <c r="A72" s="23"/>
      <c r="B72" s="33"/>
      <c r="C72" s="34" t="s">
        <v>224</v>
      </c>
      <c r="D72" s="46" t="s">
        <v>72</v>
      </c>
      <c r="E72" s="50"/>
    </row>
    <row r="73" spans="1:5" ht="15" customHeight="1">
      <c r="A73" s="12" t="s">
        <v>225</v>
      </c>
      <c r="B73" s="28" t="s">
        <v>226</v>
      </c>
      <c r="C73" s="29" t="s">
        <v>67</v>
      </c>
      <c r="D73" s="51" t="s">
        <v>227</v>
      </c>
      <c r="E73" s="52" t="s">
        <v>228</v>
      </c>
    </row>
    <row r="74" spans="1:5" ht="15" customHeight="1">
      <c r="A74" s="17"/>
      <c r="B74" s="30"/>
      <c r="C74" s="31" t="s">
        <v>68</v>
      </c>
      <c r="D74" s="45" t="s">
        <v>229</v>
      </c>
      <c r="E74" s="21" t="s">
        <v>230</v>
      </c>
    </row>
    <row r="75" spans="1:5" ht="15" customHeight="1">
      <c r="A75" s="17"/>
      <c r="B75" s="30"/>
      <c r="C75" s="31" t="s">
        <v>69</v>
      </c>
      <c r="D75" s="60" t="s">
        <v>231</v>
      </c>
      <c r="E75" s="21" t="s">
        <v>232</v>
      </c>
    </row>
    <row r="76" spans="1:5" ht="15" customHeight="1">
      <c r="A76" s="17"/>
      <c r="B76" s="30"/>
      <c r="C76" s="31" t="s">
        <v>70</v>
      </c>
      <c r="D76" s="45" t="s">
        <v>233</v>
      </c>
      <c r="E76" s="21" t="s">
        <v>234</v>
      </c>
    </row>
    <row r="77" spans="1:5" ht="15" customHeight="1">
      <c r="A77" s="17"/>
      <c r="B77" s="30"/>
      <c r="C77" s="31" t="s">
        <v>71</v>
      </c>
      <c r="D77" s="45" t="s">
        <v>235</v>
      </c>
      <c r="E77" s="21" t="s">
        <v>236</v>
      </c>
    </row>
    <row r="78" spans="1:5" ht="15" customHeight="1">
      <c r="A78" s="17"/>
      <c r="B78" s="30"/>
      <c r="C78" s="31" t="s">
        <v>98</v>
      </c>
      <c r="D78" s="62" t="s">
        <v>237</v>
      </c>
      <c r="E78" s="21" t="s">
        <v>238</v>
      </c>
    </row>
    <row r="79" spans="1:5" ht="15" customHeight="1">
      <c r="A79" s="17"/>
      <c r="B79" s="30"/>
      <c r="C79" s="31" t="s">
        <v>224</v>
      </c>
      <c r="D79" s="45" t="s">
        <v>239</v>
      </c>
      <c r="E79" s="21" t="s">
        <v>240</v>
      </c>
    </row>
    <row r="80" spans="1:5" ht="15" customHeight="1">
      <c r="A80" s="17"/>
      <c r="B80" s="30"/>
      <c r="C80" s="63" t="s">
        <v>82</v>
      </c>
      <c r="D80" s="60" t="s">
        <v>72</v>
      </c>
      <c r="E80" s="35"/>
    </row>
    <row r="81" spans="1:5" ht="15" customHeight="1">
      <c r="A81" s="12" t="s">
        <v>241</v>
      </c>
      <c r="B81" s="53" t="s">
        <v>242</v>
      </c>
      <c r="C81" s="29" t="s">
        <v>67</v>
      </c>
      <c r="D81" s="64" t="s">
        <v>93</v>
      </c>
      <c r="E81" s="52" t="s">
        <v>243</v>
      </c>
    </row>
    <row r="82" spans="1:5" ht="15" customHeight="1">
      <c r="A82" s="17"/>
      <c r="B82" s="65" t="s">
        <v>244</v>
      </c>
      <c r="C82" s="31" t="s">
        <v>68</v>
      </c>
      <c r="D82" s="66" t="s">
        <v>245</v>
      </c>
      <c r="E82" s="21" t="s">
        <v>246</v>
      </c>
    </row>
    <row r="83" spans="1:5" ht="15" customHeight="1">
      <c r="A83" s="17"/>
      <c r="B83" s="65"/>
      <c r="C83" s="31" t="s">
        <v>78</v>
      </c>
      <c r="D83" s="67" t="s">
        <v>247</v>
      </c>
      <c r="E83" s="21" t="s">
        <v>248</v>
      </c>
    </row>
    <row r="84" spans="1:5" ht="15" customHeight="1">
      <c r="A84" s="17"/>
      <c r="B84" s="65"/>
      <c r="C84" s="31" t="s">
        <v>79</v>
      </c>
      <c r="D84" s="67" t="s">
        <v>249</v>
      </c>
      <c r="E84" s="21" t="s">
        <v>250</v>
      </c>
    </row>
    <row r="85" spans="1:5" ht="15" customHeight="1">
      <c r="A85" s="17"/>
      <c r="B85" s="65"/>
      <c r="C85" s="31" t="s">
        <v>75</v>
      </c>
      <c r="D85" s="67" t="s">
        <v>251</v>
      </c>
      <c r="E85" s="21" t="s">
        <v>252</v>
      </c>
    </row>
    <row r="86" spans="1:5" ht="15" customHeight="1">
      <c r="A86" s="17"/>
      <c r="B86" s="65"/>
      <c r="C86" s="31" t="s">
        <v>76</v>
      </c>
      <c r="D86" s="67" t="s">
        <v>144</v>
      </c>
      <c r="E86" s="21" t="s">
        <v>253</v>
      </c>
    </row>
    <row r="87" spans="1:5" ht="15" customHeight="1">
      <c r="A87" s="23"/>
      <c r="B87" s="68"/>
      <c r="C87" s="34" t="s">
        <v>81</v>
      </c>
      <c r="D87" s="69" t="s">
        <v>72</v>
      </c>
      <c r="E87" s="50" t="s">
        <v>254</v>
      </c>
    </row>
    <row r="88" spans="1:5" ht="15" customHeight="1">
      <c r="A88" s="23" t="s">
        <v>255</v>
      </c>
      <c r="B88" s="68" t="s">
        <v>256</v>
      </c>
      <c r="C88" s="63" t="s">
        <v>67</v>
      </c>
      <c r="D88" s="70" t="s">
        <v>256</v>
      </c>
      <c r="E88" s="35" t="s">
        <v>257</v>
      </c>
    </row>
    <row r="89" spans="1:5" ht="15" customHeight="1">
      <c r="A89" s="42" t="s">
        <v>258</v>
      </c>
      <c r="B89" s="53" t="s">
        <v>259</v>
      </c>
      <c r="C89" s="29" t="s">
        <v>67</v>
      </c>
      <c r="D89" s="71" t="s">
        <v>260</v>
      </c>
      <c r="E89" s="52" t="s">
        <v>261</v>
      </c>
    </row>
    <row r="90" spans="1:5" ht="15" customHeight="1">
      <c r="A90" s="72"/>
      <c r="B90" s="30" t="s">
        <v>262</v>
      </c>
      <c r="C90" s="31" t="s">
        <v>68</v>
      </c>
      <c r="D90" s="58" t="s">
        <v>192</v>
      </c>
      <c r="E90" s="21" t="s">
        <v>263</v>
      </c>
    </row>
    <row r="91" spans="1:5" ht="15" customHeight="1">
      <c r="A91" s="72"/>
      <c r="B91" s="30"/>
      <c r="C91" s="31" t="s">
        <v>69</v>
      </c>
      <c r="D91" s="66" t="s">
        <v>264</v>
      </c>
      <c r="E91" s="21" t="s">
        <v>265</v>
      </c>
    </row>
    <row r="92" spans="1:5" ht="15" customHeight="1">
      <c r="A92" s="72"/>
      <c r="B92" s="30"/>
      <c r="C92" s="31" t="s">
        <v>79</v>
      </c>
      <c r="D92" s="67" t="s">
        <v>266</v>
      </c>
      <c r="E92" s="21"/>
    </row>
    <row r="93" spans="1:5" ht="15" customHeight="1">
      <c r="A93" s="73"/>
      <c r="B93" s="33"/>
      <c r="C93" s="34" t="s">
        <v>75</v>
      </c>
      <c r="D93" s="69" t="s">
        <v>72</v>
      </c>
      <c r="E93" s="50"/>
    </row>
    <row r="94" spans="1:5" ht="15" customHeight="1" thickBot="1">
      <c r="A94" s="74" t="s">
        <v>267</v>
      </c>
      <c r="B94" s="75" t="s">
        <v>72</v>
      </c>
      <c r="C94" s="76" t="s">
        <v>67</v>
      </c>
      <c r="D94" s="77" t="s">
        <v>72</v>
      </c>
      <c r="E94" s="78"/>
    </row>
  </sheetData>
  <sheetProtection algorithmName="SHA-512" hashValue="YCe24WaHH76FyZjgvPbQ3kgw5l9yG6yHt9uZMk2bLb3jaCZFwawvIprb+96M5JGhxFzOG5oq5CwdUKreeiX7vg==" saltValue="HI34L5bN0c3JlLF4ajryeg==" spinCount="100000" sheet="1" objects="1" scenarios="1" selectLockedCells="1"/>
  <phoneticPr fontId="1"/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F556F-A947-4962-8FCE-61392969FAF0}">
  <sheetPr codeName="Sheet4"/>
  <dimension ref="A1:V93"/>
  <sheetViews>
    <sheetView topLeftCell="O64" workbookViewId="0">
      <selection activeCell="V93" sqref="V93"/>
    </sheetView>
  </sheetViews>
  <sheetFormatPr defaultRowHeight="18.75"/>
  <cols>
    <col min="2" max="19" width="20.625" customWidth="1"/>
    <col min="21" max="21" width="9" style="1"/>
    <col min="22" max="22" width="20.625" style="1" customWidth="1"/>
  </cols>
  <sheetData>
    <row r="1" spans="1:22">
      <c r="A1" t="s">
        <v>86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17</v>
      </c>
      <c r="I1" s="1" t="s">
        <v>270</v>
      </c>
      <c r="J1" s="1" t="s">
        <v>271</v>
      </c>
      <c r="K1" s="1" t="s">
        <v>272</v>
      </c>
      <c r="L1" s="1" t="s">
        <v>273</v>
      </c>
      <c r="M1" s="1" t="s">
        <v>274</v>
      </c>
      <c r="N1" s="1" t="s">
        <v>275</v>
      </c>
      <c r="O1" s="1" t="s">
        <v>276</v>
      </c>
      <c r="P1" s="1" t="s">
        <v>277</v>
      </c>
      <c r="Q1" s="1" t="s">
        <v>278</v>
      </c>
      <c r="R1" s="1" t="s">
        <v>279</v>
      </c>
      <c r="S1" s="1" t="s">
        <v>280</v>
      </c>
    </row>
    <row r="2" spans="1:22">
      <c r="B2" s="1" t="s">
        <v>354</v>
      </c>
      <c r="C2" s="1" t="s">
        <v>355</v>
      </c>
      <c r="D2" s="1" t="s">
        <v>356</v>
      </c>
      <c r="E2" s="1" t="s">
        <v>357</v>
      </c>
      <c r="F2" s="3" t="s">
        <v>358</v>
      </c>
      <c r="G2" s="1" t="s">
        <v>359</v>
      </c>
      <c r="H2" s="1" t="s">
        <v>360</v>
      </c>
      <c r="I2" s="1" t="s">
        <v>361</v>
      </c>
      <c r="J2" s="1" t="s">
        <v>362</v>
      </c>
      <c r="K2" s="1" t="s">
        <v>363</v>
      </c>
      <c r="L2" s="1" t="s">
        <v>364</v>
      </c>
      <c r="M2" s="1" t="s">
        <v>365</v>
      </c>
      <c r="N2" s="1" t="s">
        <v>366</v>
      </c>
      <c r="O2" s="1" t="s">
        <v>367</v>
      </c>
      <c r="P2" s="1" t="s">
        <v>368</v>
      </c>
      <c r="Q2" s="1" t="s">
        <v>369</v>
      </c>
      <c r="R2" s="1" t="s">
        <v>370</v>
      </c>
      <c r="S2" s="1" t="s">
        <v>371</v>
      </c>
      <c r="U2" s="1" t="s">
        <v>18</v>
      </c>
      <c r="V2" s="4" t="s">
        <v>281</v>
      </c>
    </row>
    <row r="3" spans="1:2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U3" s="1" t="s">
        <v>19</v>
      </c>
      <c r="V3" s="4" t="s">
        <v>282</v>
      </c>
    </row>
    <row r="4" spans="1:22"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U4" s="1" t="s">
        <v>20</v>
      </c>
      <c r="V4" s="4" t="s">
        <v>283</v>
      </c>
    </row>
    <row r="5" spans="1:22">
      <c r="B5" s="1">
        <v>2</v>
      </c>
      <c r="C5" s="1">
        <v>2</v>
      </c>
      <c r="D5" s="1">
        <v>2</v>
      </c>
      <c r="E5" s="1">
        <v>2</v>
      </c>
      <c r="F5" s="1">
        <v>2</v>
      </c>
      <c r="G5" s="1">
        <v>2</v>
      </c>
      <c r="H5" s="1">
        <v>2</v>
      </c>
      <c r="I5" s="1">
        <v>2</v>
      </c>
      <c r="J5" s="1">
        <v>2</v>
      </c>
      <c r="K5" s="1">
        <v>2</v>
      </c>
      <c r="L5" s="1">
        <v>2</v>
      </c>
      <c r="M5" s="1">
        <v>2</v>
      </c>
      <c r="N5" s="1">
        <v>2</v>
      </c>
      <c r="O5" s="1">
        <v>2</v>
      </c>
      <c r="P5" s="1">
        <v>2</v>
      </c>
      <c r="Q5" s="1"/>
      <c r="R5" s="1">
        <v>2</v>
      </c>
      <c r="S5" s="1"/>
      <c r="U5" s="1" t="s">
        <v>21</v>
      </c>
      <c r="V5" s="4" t="s">
        <v>284</v>
      </c>
    </row>
    <row r="6" spans="1:22">
      <c r="B6" s="1">
        <v>3</v>
      </c>
      <c r="C6" s="1">
        <v>3</v>
      </c>
      <c r="D6" s="1">
        <v>3</v>
      </c>
      <c r="E6" s="1">
        <v>3</v>
      </c>
      <c r="F6" s="1">
        <v>3</v>
      </c>
      <c r="G6" s="1">
        <v>3</v>
      </c>
      <c r="H6" s="1">
        <v>3</v>
      </c>
      <c r="I6" s="1">
        <v>3</v>
      </c>
      <c r="J6" s="1">
        <v>3</v>
      </c>
      <c r="K6" s="1">
        <v>3</v>
      </c>
      <c r="L6" s="1">
        <v>3</v>
      </c>
      <c r="M6" s="1">
        <v>3</v>
      </c>
      <c r="N6" s="1">
        <v>3</v>
      </c>
      <c r="O6" s="1">
        <v>3</v>
      </c>
      <c r="P6" s="1">
        <v>3</v>
      </c>
      <c r="Q6" s="1"/>
      <c r="R6" s="1">
        <v>3</v>
      </c>
      <c r="S6" s="1"/>
      <c r="U6" s="1" t="s">
        <v>22</v>
      </c>
      <c r="V6" s="4" t="s">
        <v>285</v>
      </c>
    </row>
    <row r="7" spans="1:22">
      <c r="B7" s="1">
        <v>4</v>
      </c>
      <c r="C7" s="1">
        <v>4</v>
      </c>
      <c r="D7" s="1">
        <v>4</v>
      </c>
      <c r="E7" s="1">
        <v>4</v>
      </c>
      <c r="F7" s="1">
        <v>4</v>
      </c>
      <c r="G7" s="1">
        <v>4</v>
      </c>
      <c r="H7" s="1">
        <v>4</v>
      </c>
      <c r="I7" s="1">
        <v>4</v>
      </c>
      <c r="J7" s="1">
        <v>4</v>
      </c>
      <c r="K7" s="1">
        <v>4</v>
      </c>
      <c r="L7" s="1"/>
      <c r="M7" s="1"/>
      <c r="N7" s="1">
        <v>4</v>
      </c>
      <c r="O7" s="1">
        <v>4</v>
      </c>
      <c r="P7" s="1">
        <v>4</v>
      </c>
      <c r="Q7" s="1"/>
      <c r="R7" s="1">
        <v>4</v>
      </c>
      <c r="S7" s="1"/>
      <c r="U7" s="1" t="s">
        <v>372</v>
      </c>
      <c r="V7" s="4" t="s">
        <v>286</v>
      </c>
    </row>
    <row r="8" spans="1:22">
      <c r="B8" s="1">
        <v>5</v>
      </c>
      <c r="C8" s="1"/>
      <c r="D8" s="1">
        <v>5</v>
      </c>
      <c r="E8" s="1">
        <v>5</v>
      </c>
      <c r="F8" s="1">
        <v>5</v>
      </c>
      <c r="G8" s="1">
        <v>5</v>
      </c>
      <c r="H8" s="1">
        <v>5</v>
      </c>
      <c r="I8" s="1">
        <v>5</v>
      </c>
      <c r="J8" s="1">
        <v>5</v>
      </c>
      <c r="K8" s="1">
        <v>5</v>
      </c>
      <c r="L8" s="1"/>
      <c r="M8" s="1"/>
      <c r="N8" s="1">
        <v>5</v>
      </c>
      <c r="O8" s="1">
        <v>5</v>
      </c>
      <c r="P8" s="1">
        <v>5</v>
      </c>
      <c r="Q8" s="1"/>
      <c r="R8" s="1">
        <v>5</v>
      </c>
      <c r="S8" s="1"/>
      <c r="U8" s="1" t="s">
        <v>373</v>
      </c>
      <c r="V8" s="4" t="s">
        <v>287</v>
      </c>
    </row>
    <row r="9" spans="1:22">
      <c r="B9" s="1">
        <v>6</v>
      </c>
      <c r="C9" s="1"/>
      <c r="D9" s="1"/>
      <c r="E9" s="1"/>
      <c r="F9" s="1">
        <v>6</v>
      </c>
      <c r="G9" s="1"/>
      <c r="H9" s="1"/>
      <c r="I9" s="1">
        <v>6</v>
      </c>
      <c r="J9" s="1"/>
      <c r="K9" s="1">
        <v>6</v>
      </c>
      <c r="L9" s="1"/>
      <c r="M9" s="1"/>
      <c r="N9" s="1">
        <v>6</v>
      </c>
      <c r="O9" s="1">
        <v>6</v>
      </c>
      <c r="P9" s="1">
        <v>6</v>
      </c>
      <c r="Q9" s="1"/>
      <c r="R9" s="1"/>
      <c r="S9" s="1"/>
      <c r="U9" s="1" t="s">
        <v>23</v>
      </c>
      <c r="V9" s="4" t="s">
        <v>288</v>
      </c>
    </row>
    <row r="10" spans="1:22">
      <c r="B10" s="1">
        <v>7</v>
      </c>
      <c r="C10" s="1"/>
      <c r="D10" s="1"/>
      <c r="E10" s="1"/>
      <c r="F10" s="1"/>
      <c r="G10" s="1"/>
      <c r="H10" s="1"/>
      <c r="I10" s="1">
        <v>7</v>
      </c>
      <c r="J10" s="1"/>
      <c r="K10" s="1"/>
      <c r="L10" s="1"/>
      <c r="M10" s="1"/>
      <c r="N10" s="1">
        <v>7</v>
      </c>
      <c r="O10" s="1">
        <v>7</v>
      </c>
      <c r="P10" s="1">
        <v>7</v>
      </c>
      <c r="Q10" s="1"/>
      <c r="R10" s="1"/>
      <c r="S10" s="1"/>
      <c r="U10" s="1" t="s">
        <v>374</v>
      </c>
      <c r="V10" s="4" t="s">
        <v>289</v>
      </c>
    </row>
    <row r="11" spans="1:22">
      <c r="B11" s="1"/>
      <c r="C11" s="1"/>
      <c r="D11" s="1"/>
      <c r="E11" s="1"/>
      <c r="F11" s="1"/>
      <c r="G11" s="1"/>
      <c r="H11" s="1"/>
      <c r="I11" s="1">
        <v>8</v>
      </c>
      <c r="J11" s="1"/>
      <c r="K11" s="1"/>
      <c r="L11" s="1"/>
      <c r="M11" s="1"/>
      <c r="N11" s="1"/>
      <c r="O11" s="1">
        <v>8</v>
      </c>
      <c r="P11" s="1"/>
      <c r="Q11" s="1"/>
      <c r="R11" s="1"/>
      <c r="S11" s="1"/>
      <c r="U11" s="1" t="s">
        <v>375</v>
      </c>
      <c r="V11" s="4" t="s">
        <v>290</v>
      </c>
    </row>
    <row r="12" spans="1:22">
      <c r="B12" s="1"/>
      <c r="C12" s="1"/>
      <c r="D12" s="1"/>
      <c r="E12" s="1"/>
      <c r="F12" s="1"/>
      <c r="G12" s="1"/>
      <c r="H12" s="1"/>
      <c r="I12" s="1">
        <v>9</v>
      </c>
      <c r="J12" s="1"/>
      <c r="K12" s="1"/>
      <c r="L12" s="1"/>
      <c r="M12" s="1"/>
      <c r="N12" s="1"/>
      <c r="O12" s="1"/>
      <c r="P12" s="1"/>
      <c r="Q12" s="1"/>
      <c r="R12" s="1"/>
      <c r="S12" s="1"/>
      <c r="U12" s="1" t="s">
        <v>376</v>
      </c>
      <c r="V12" s="4" t="s">
        <v>287</v>
      </c>
    </row>
    <row r="13" spans="1:2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U13" s="1" t="s">
        <v>377</v>
      </c>
      <c r="V13" s="4" t="s">
        <v>291</v>
      </c>
    </row>
    <row r="14" spans="1:2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U14" s="1" t="s">
        <v>378</v>
      </c>
      <c r="V14" s="4" t="s">
        <v>292</v>
      </c>
    </row>
    <row r="15" spans="1:2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U15" s="1" t="s">
        <v>24</v>
      </c>
      <c r="V15" s="4" t="s">
        <v>293</v>
      </c>
    </row>
    <row r="16" spans="1:2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1" t="s">
        <v>25</v>
      </c>
      <c r="V16" s="4" t="s">
        <v>294</v>
      </c>
    </row>
    <row r="17" spans="2:2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U17" s="1" t="s">
        <v>26</v>
      </c>
      <c r="V17" s="4" t="s">
        <v>287</v>
      </c>
    </row>
    <row r="18" spans="2:2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U18" s="1" t="s">
        <v>379</v>
      </c>
      <c r="V18" s="4" t="s">
        <v>295</v>
      </c>
    </row>
    <row r="19" spans="2:2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U19" s="1" t="s">
        <v>380</v>
      </c>
      <c r="V19" s="4" t="s">
        <v>296</v>
      </c>
    </row>
    <row r="20" spans="2:2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U20" s="1" t="s">
        <v>27</v>
      </c>
      <c r="V20" s="4" t="s">
        <v>297</v>
      </c>
    </row>
    <row r="21" spans="2:22">
      <c r="U21" s="1" t="s">
        <v>28</v>
      </c>
      <c r="V21" s="4" t="s">
        <v>298</v>
      </c>
    </row>
    <row r="22" spans="2:22">
      <c r="U22" s="1" t="s">
        <v>381</v>
      </c>
      <c r="V22" s="4" t="s">
        <v>287</v>
      </c>
    </row>
    <row r="23" spans="2:22">
      <c r="U23" s="1" t="s">
        <v>382</v>
      </c>
      <c r="V23" s="4" t="s">
        <v>299</v>
      </c>
    </row>
    <row r="24" spans="2:22">
      <c r="U24" s="1" t="s">
        <v>383</v>
      </c>
      <c r="V24" s="4" t="s">
        <v>300</v>
      </c>
    </row>
    <row r="25" spans="2:22">
      <c r="U25" s="1" t="s">
        <v>29</v>
      </c>
      <c r="V25" s="4" t="s">
        <v>301</v>
      </c>
    </row>
    <row r="26" spans="2:22">
      <c r="U26" s="1" t="s">
        <v>30</v>
      </c>
      <c r="V26" s="4" t="s">
        <v>302</v>
      </c>
    </row>
    <row r="27" spans="2:22">
      <c r="U27" s="1" t="s">
        <v>31</v>
      </c>
      <c r="V27" s="4" t="s">
        <v>303</v>
      </c>
    </row>
    <row r="28" spans="2:22">
      <c r="U28" s="1" t="s">
        <v>32</v>
      </c>
      <c r="V28" s="4" t="s">
        <v>287</v>
      </c>
    </row>
    <row r="29" spans="2:22">
      <c r="U29" s="1" t="s">
        <v>384</v>
      </c>
      <c r="V29" s="4" t="s">
        <v>304</v>
      </c>
    </row>
    <row r="30" spans="2:22">
      <c r="U30" s="1" t="s">
        <v>385</v>
      </c>
      <c r="V30" s="4" t="s">
        <v>305</v>
      </c>
    </row>
    <row r="31" spans="2:22">
      <c r="U31" s="1" t="s">
        <v>33</v>
      </c>
      <c r="V31" s="4" t="s">
        <v>306</v>
      </c>
    </row>
    <row r="32" spans="2:22">
      <c r="U32" s="1" t="s">
        <v>34</v>
      </c>
      <c r="V32" s="4" t="s">
        <v>307</v>
      </c>
    </row>
    <row r="33" spans="21:22">
      <c r="U33" s="1" t="s">
        <v>35</v>
      </c>
      <c r="V33" s="4" t="s">
        <v>287</v>
      </c>
    </row>
    <row r="34" spans="21:22">
      <c r="U34" s="1" t="s">
        <v>36</v>
      </c>
      <c r="V34" s="4" t="s">
        <v>308</v>
      </c>
    </row>
    <row r="35" spans="21:22">
      <c r="U35" s="1" t="s">
        <v>386</v>
      </c>
      <c r="V35" s="4" t="s">
        <v>309</v>
      </c>
    </row>
    <row r="36" spans="21:22">
      <c r="U36" s="1" t="s">
        <v>37</v>
      </c>
      <c r="V36" s="4" t="s">
        <v>319</v>
      </c>
    </row>
    <row r="37" spans="21:22">
      <c r="U37" s="1" t="s">
        <v>38</v>
      </c>
      <c r="V37" s="4" t="s">
        <v>310</v>
      </c>
    </row>
    <row r="38" spans="21:22">
      <c r="U38" s="1" t="s">
        <v>39</v>
      </c>
      <c r="V38" s="4" t="s">
        <v>287</v>
      </c>
    </row>
    <row r="39" spans="21:22">
      <c r="U39" s="1" t="s">
        <v>387</v>
      </c>
      <c r="V39" s="4" t="s">
        <v>311</v>
      </c>
    </row>
    <row r="40" spans="21:22">
      <c r="U40" s="1" t="s">
        <v>388</v>
      </c>
      <c r="V40" s="4" t="s">
        <v>312</v>
      </c>
    </row>
    <row r="41" spans="21:22">
      <c r="U41" s="1" t="s">
        <v>389</v>
      </c>
      <c r="V41" s="4" t="s">
        <v>313</v>
      </c>
    </row>
    <row r="42" spans="21:22">
      <c r="U42" s="1" t="s">
        <v>390</v>
      </c>
      <c r="V42" s="4" t="s">
        <v>314</v>
      </c>
    </row>
    <row r="43" spans="21:22">
      <c r="U43" s="1" t="s">
        <v>391</v>
      </c>
      <c r="V43" s="4" t="s">
        <v>315</v>
      </c>
    </row>
    <row r="44" spans="21:22">
      <c r="U44" s="1" t="s">
        <v>392</v>
      </c>
      <c r="V44" s="4" t="s">
        <v>316</v>
      </c>
    </row>
    <row r="45" spans="21:22">
      <c r="U45" s="1" t="s">
        <v>393</v>
      </c>
      <c r="V45" s="4" t="s">
        <v>317</v>
      </c>
    </row>
    <row r="46" spans="21:22">
      <c r="U46" s="1" t="s">
        <v>394</v>
      </c>
      <c r="V46" s="4" t="s">
        <v>318</v>
      </c>
    </row>
    <row r="47" spans="21:22">
      <c r="U47" s="1" t="s">
        <v>395</v>
      </c>
      <c r="V47" s="4" t="s">
        <v>287</v>
      </c>
    </row>
    <row r="48" spans="21:22">
      <c r="U48" s="1" t="s">
        <v>396</v>
      </c>
      <c r="V48" s="1" t="s">
        <v>320</v>
      </c>
    </row>
    <row r="49" spans="21:22">
      <c r="U49" s="1" t="s">
        <v>397</v>
      </c>
      <c r="V49" s="1" t="s">
        <v>321</v>
      </c>
    </row>
    <row r="50" spans="21:22">
      <c r="U50" s="1" t="s">
        <v>398</v>
      </c>
      <c r="V50" s="1" t="s">
        <v>322</v>
      </c>
    </row>
    <row r="51" spans="21:22">
      <c r="U51" s="1" t="s">
        <v>399</v>
      </c>
      <c r="V51" s="1" t="s">
        <v>323</v>
      </c>
    </row>
    <row r="52" spans="21:22">
      <c r="U52" s="1" t="s">
        <v>400</v>
      </c>
      <c r="V52" s="1" t="s">
        <v>287</v>
      </c>
    </row>
    <row r="53" spans="21:22">
      <c r="U53" s="1" t="s">
        <v>401</v>
      </c>
      <c r="V53" s="1" t="s">
        <v>324</v>
      </c>
    </row>
    <row r="54" spans="21:22">
      <c r="U54" s="1" t="s">
        <v>402</v>
      </c>
      <c r="V54" s="1" t="s">
        <v>325</v>
      </c>
    </row>
    <row r="55" spans="21:22">
      <c r="U55" s="1" t="s">
        <v>403</v>
      </c>
      <c r="V55" s="1" t="s">
        <v>326</v>
      </c>
    </row>
    <row r="56" spans="21:22">
      <c r="U56" s="1" t="s">
        <v>404</v>
      </c>
      <c r="V56" s="1" t="s">
        <v>327</v>
      </c>
    </row>
    <row r="57" spans="21:22">
      <c r="U57" s="1" t="s">
        <v>405</v>
      </c>
      <c r="V57" s="1" t="s">
        <v>328</v>
      </c>
    </row>
    <row r="58" spans="21:22">
      <c r="U58" s="1" t="s">
        <v>406</v>
      </c>
      <c r="V58" s="1" t="s">
        <v>287</v>
      </c>
    </row>
    <row r="59" spans="21:22">
      <c r="U59" s="1" t="s">
        <v>407</v>
      </c>
      <c r="V59" s="1" t="s">
        <v>329</v>
      </c>
    </row>
    <row r="60" spans="21:22">
      <c r="U60" s="1" t="s">
        <v>408</v>
      </c>
      <c r="V60" s="1" t="s">
        <v>330</v>
      </c>
    </row>
    <row r="61" spans="21:22">
      <c r="U61" s="1" t="s">
        <v>409</v>
      </c>
      <c r="V61" s="1" t="s">
        <v>287</v>
      </c>
    </row>
    <row r="62" spans="21:22">
      <c r="U62" s="1" t="s">
        <v>410</v>
      </c>
      <c r="V62" s="1" t="s">
        <v>331</v>
      </c>
    </row>
    <row r="63" spans="21:22">
      <c r="U63" s="1" t="s">
        <v>411</v>
      </c>
      <c r="V63" s="1" t="s">
        <v>332</v>
      </c>
    </row>
    <row r="64" spans="21:22">
      <c r="U64" s="1" t="s">
        <v>412</v>
      </c>
      <c r="V64" s="1" t="s">
        <v>287</v>
      </c>
    </row>
    <row r="65" spans="21:22">
      <c r="U65" s="1" t="s">
        <v>413</v>
      </c>
      <c r="V65" s="1" t="s">
        <v>333</v>
      </c>
    </row>
    <row r="66" spans="21:22">
      <c r="U66" s="1" t="s">
        <v>414</v>
      </c>
      <c r="V66" s="1" t="s">
        <v>334</v>
      </c>
    </row>
    <row r="67" spans="21:22">
      <c r="U67" s="1" t="s">
        <v>415</v>
      </c>
      <c r="V67" s="1" t="s">
        <v>335</v>
      </c>
    </row>
    <row r="68" spans="21:22">
      <c r="U68" s="1" t="s">
        <v>416</v>
      </c>
      <c r="V68" s="1" t="s">
        <v>336</v>
      </c>
    </row>
    <row r="69" spans="21:22">
      <c r="U69" s="1" t="s">
        <v>417</v>
      </c>
      <c r="V69" s="1" t="s">
        <v>337</v>
      </c>
    </row>
    <row r="70" spans="21:22">
      <c r="U70" s="1" t="s">
        <v>418</v>
      </c>
      <c r="V70" s="1" t="s">
        <v>338</v>
      </c>
    </row>
    <row r="71" spans="21:22">
      <c r="U71" s="1" t="s">
        <v>419</v>
      </c>
      <c r="V71" s="1" t="s">
        <v>287</v>
      </c>
    </row>
    <row r="72" spans="21:22">
      <c r="U72" s="1" t="s">
        <v>420</v>
      </c>
      <c r="V72" s="1" t="s">
        <v>339</v>
      </c>
    </row>
    <row r="73" spans="21:22">
      <c r="U73" s="1" t="s">
        <v>421</v>
      </c>
      <c r="V73" s="1" t="s">
        <v>340</v>
      </c>
    </row>
    <row r="74" spans="21:22">
      <c r="U74" s="1" t="s">
        <v>422</v>
      </c>
      <c r="V74" s="1" t="s">
        <v>341</v>
      </c>
    </row>
    <row r="75" spans="21:22">
      <c r="U75" s="1" t="s">
        <v>423</v>
      </c>
      <c r="V75" s="1" t="s">
        <v>342</v>
      </c>
    </row>
    <row r="76" spans="21:22">
      <c r="U76" s="1" t="s">
        <v>424</v>
      </c>
      <c r="V76" s="1" t="s">
        <v>343</v>
      </c>
    </row>
    <row r="77" spans="21:22">
      <c r="U77" s="1" t="s">
        <v>425</v>
      </c>
      <c r="V77" s="1" t="s">
        <v>344</v>
      </c>
    </row>
    <row r="78" spans="21:22">
      <c r="U78" s="1" t="s">
        <v>426</v>
      </c>
      <c r="V78" s="1" t="s">
        <v>345</v>
      </c>
    </row>
    <row r="79" spans="21:22">
      <c r="U79" s="1" t="s">
        <v>427</v>
      </c>
      <c r="V79" s="1" t="s">
        <v>287</v>
      </c>
    </row>
    <row r="80" spans="21:22">
      <c r="U80" s="1" t="s">
        <v>428</v>
      </c>
      <c r="V80" s="1" t="s">
        <v>283</v>
      </c>
    </row>
    <row r="81" spans="21:22">
      <c r="U81" s="1" t="s">
        <v>429</v>
      </c>
      <c r="V81" s="1" t="s">
        <v>346</v>
      </c>
    </row>
    <row r="82" spans="21:22">
      <c r="U82" s="1" t="s">
        <v>430</v>
      </c>
      <c r="V82" s="1" t="s">
        <v>347</v>
      </c>
    </row>
    <row r="83" spans="21:22">
      <c r="U83" s="1" t="s">
        <v>431</v>
      </c>
      <c r="V83" s="1" t="s">
        <v>348</v>
      </c>
    </row>
    <row r="84" spans="21:22">
      <c r="U84" s="1" t="s">
        <v>432</v>
      </c>
      <c r="V84" s="1" t="s">
        <v>349</v>
      </c>
    </row>
    <row r="85" spans="21:22">
      <c r="U85" s="1" t="s">
        <v>433</v>
      </c>
      <c r="V85" s="1" t="s">
        <v>307</v>
      </c>
    </row>
    <row r="86" spans="21:22">
      <c r="U86" s="1" t="s">
        <v>434</v>
      </c>
      <c r="V86" s="1" t="s">
        <v>287</v>
      </c>
    </row>
    <row r="87" spans="21:22">
      <c r="U87" s="1" t="s">
        <v>435</v>
      </c>
      <c r="V87" s="1" t="s">
        <v>350</v>
      </c>
    </row>
    <row r="88" spans="21:22">
      <c r="U88" s="1" t="s">
        <v>436</v>
      </c>
      <c r="V88" s="1" t="s">
        <v>351</v>
      </c>
    </row>
    <row r="89" spans="21:22">
      <c r="U89" s="1" t="s">
        <v>437</v>
      </c>
      <c r="V89" s="1" t="s">
        <v>327</v>
      </c>
    </row>
    <row r="90" spans="21:22">
      <c r="U90" s="1" t="s">
        <v>438</v>
      </c>
      <c r="V90" s="1" t="s">
        <v>352</v>
      </c>
    </row>
    <row r="91" spans="21:22">
      <c r="U91" s="1" t="s">
        <v>439</v>
      </c>
      <c r="V91" s="1" t="s">
        <v>353</v>
      </c>
    </row>
    <row r="92" spans="21:22">
      <c r="U92" s="1" t="s">
        <v>440</v>
      </c>
      <c r="V92" s="1" t="s">
        <v>287</v>
      </c>
    </row>
    <row r="93" spans="21:22">
      <c r="U93" s="1" t="s">
        <v>441</v>
      </c>
      <c r="V93" s="1" t="s">
        <v>287</v>
      </c>
    </row>
  </sheetData>
  <sheetProtection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19</vt:i4>
      </vt:variant>
    </vt:vector>
  </HeadingPairs>
  <TitlesOfParts>
    <vt:vector size="23" baseType="lpstr">
      <vt:lpstr>kintone転記用</vt:lpstr>
      <vt:lpstr>11-1業者カード（物品等）</vt:lpstr>
      <vt:lpstr>営業科目一覧表（物品等）</vt:lpstr>
      <vt:lpstr>プルダウン用</vt:lpstr>
      <vt:lpstr>その他</vt:lpstr>
      <vt:lpstr>リース・レンタル</vt:lpstr>
      <vt:lpstr>衣類・繊維</vt:lpstr>
      <vt:lpstr>医療・薬品</vt:lpstr>
      <vt:lpstr>印刷製本</vt:lpstr>
      <vt:lpstr>記号</vt:lpstr>
      <vt:lpstr>広告・美術</vt:lpstr>
      <vt:lpstr>材料類</vt:lpstr>
      <vt:lpstr>産業・工作機器</vt:lpstr>
      <vt:lpstr>事務用品・家具</vt:lpstr>
      <vt:lpstr>消防・保安具</vt:lpstr>
      <vt:lpstr>電気機械・精密機械</vt:lpstr>
      <vt:lpstr>電力供給</vt:lpstr>
      <vt:lpstr>日用品</vt:lpstr>
      <vt:lpstr>燃料類</vt:lpstr>
      <vt:lpstr>農林水産物</vt:lpstr>
      <vt:lpstr>不要物品売払</vt:lpstr>
      <vt:lpstr>文化体育用品</vt:lpstr>
      <vt:lpstr>輸送機器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交通局 宇部市</dc:creator>
  <cp:lastModifiedBy>交通局 宇部市</cp:lastModifiedBy>
  <cp:lastPrinted>2024-12-23T00:54:33Z</cp:lastPrinted>
  <dcterms:created xsi:type="dcterms:W3CDTF">2024-12-19T09:38:57Z</dcterms:created>
  <dcterms:modified xsi:type="dcterms:W3CDTF">2024-12-23T00:55:12Z</dcterms:modified>
</cp:coreProperties>
</file>