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ubebus-sv\共有フォルダ\総務財政係\★契約事務\競争入札\令和７・８年度\"/>
    </mc:Choice>
  </mc:AlternateContent>
  <xr:revisionPtr revIDLastSave="0" documentId="13_ncr:1_{AEEE0D87-0B0A-4591-87FE-010605C8D819}" xr6:coauthVersionLast="47" xr6:coauthVersionMax="47" xr10:uidLastSave="{00000000-0000-0000-0000-000000000000}"/>
  <workbookProtection workbookAlgorithmName="SHA-512" workbookHashValue="srO5WXER6hwtN9wk4RSEvRbW8gCSLaQt2tJm8UjhZ7pdhXLSWEsnUBZSl/iO8yBZlhKu3QTStH0LL5NR6ITh8A==" workbookSaltValue="fgFmqewnL0NJlPRUfTkx1A==" workbookSpinCount="100000" lockStructure="1"/>
  <bookViews>
    <workbookView xWindow="19095" yWindow="0" windowWidth="19410" windowHeight="20985" firstSheet="1" activeTab="1" xr2:uid="{8D80EA34-F1F2-4AE4-AD7B-27BBD1F64FE9}"/>
  </bookViews>
  <sheets>
    <sheet name="kintone転記用" sheetId="3" state="hidden" r:id="rId1"/>
    <sheet name="11-2業者カード（業務委託等）" sheetId="1" r:id="rId2"/>
    <sheet name="営業科目一覧表（業務委託等）" sheetId="5" r:id="rId3"/>
    <sheet name="プルダウン用" sheetId="4" state="hidden" r:id="rId4"/>
  </sheets>
  <definedNames>
    <definedName name="その他">プルダウン用!$H$3:$H$16</definedName>
    <definedName name="記号">プルダウン用!$A$1:$H$1</definedName>
    <definedName name="警備">プルダウン用!$C$3:$C$6</definedName>
    <definedName name="建築物等の保守管理">プルダウン用!$F$3:$F$16</definedName>
    <definedName name="検査分析">プルダウン用!$E$3:$E$7</definedName>
    <definedName name="情報処理">プルダウン用!$G$3:$G$8</definedName>
    <definedName name="清掃">プルダウン用!$B$3:$B$8</definedName>
    <definedName name="廃棄物処理">プルダウン用!$D$3:$D$10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1" l="1"/>
  <c r="M32" i="1"/>
  <c r="M33" i="1"/>
  <c r="M34" i="1"/>
  <c r="M30" i="1"/>
  <c r="M29" i="1"/>
  <c r="M25" i="1"/>
  <c r="M26" i="1"/>
  <c r="M27" i="1"/>
  <c r="M28" i="1"/>
  <c r="M24" i="1"/>
  <c r="M23" i="1"/>
  <c r="M19" i="1"/>
  <c r="M20" i="1"/>
  <c r="M21" i="1"/>
  <c r="M22" i="1"/>
  <c r="M18" i="1"/>
  <c r="M17" i="1"/>
  <c r="M13" i="1"/>
  <c r="M14" i="1"/>
  <c r="M15" i="1"/>
  <c r="M16" i="1"/>
  <c r="M12" i="1"/>
  <c r="M11" i="1"/>
  <c r="C11" i="1" l="1"/>
  <c r="D2" i="3"/>
  <c r="C2" i="3"/>
  <c r="C17" i="1"/>
  <c r="H2" i="3" s="1"/>
  <c r="C23" i="1"/>
  <c r="J2" i="3" s="1"/>
  <c r="C29" i="1"/>
  <c r="L2" i="3" s="1"/>
  <c r="M2" i="3" l="1"/>
  <c r="K2" i="3"/>
  <c r="I2" i="3"/>
  <c r="E2" i="3"/>
  <c r="G2" i="3"/>
  <c r="F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松永　航</author>
  </authors>
  <commentList>
    <comment ref="A9" authorId="0" shapeId="0" xr:uid="{BDFC1398-F002-4B41-BB67-93B7F68CB3E9}">
      <text>
        <r>
          <rPr>
            <sz val="9"/>
            <color indexed="81"/>
            <rFont val="MS P ゴシック"/>
            <family val="3"/>
            <charset val="128"/>
          </rPr>
          <t>営業科目一覧表を参照し、該当する記号を入力してください。</t>
        </r>
      </text>
    </comment>
    <comment ref="K9" authorId="0" shapeId="0" xr:uid="{BD2073A7-BC3B-4E1C-BFD2-0F2A0A6FA4EA}">
      <text>
        <r>
          <rPr>
            <sz val="9"/>
            <color indexed="81"/>
            <rFont val="MS P ゴシック"/>
            <family val="3"/>
            <charset val="128"/>
          </rPr>
          <t>種目Ⅰを消去する際に種目Ⅱに番号が残る場合は、backSpase又はDelete等で消去してください。</t>
        </r>
      </text>
    </comment>
  </commentList>
</comments>
</file>

<file path=xl/sharedStrings.xml><?xml version="1.0" encoding="utf-8"?>
<sst xmlns="http://schemas.openxmlformats.org/spreadsheetml/2006/main" count="253" uniqueCount="233">
  <si>
    <t>業 者 カ ー ド</t>
    <rPh sb="0" eb="1">
      <t>ギョウ</t>
    </rPh>
    <rPh sb="2" eb="3">
      <t>モノ</t>
    </rPh>
    <phoneticPr fontId="1"/>
  </si>
  <si>
    <t>商号又は名称</t>
    <rPh sb="0" eb="3">
      <t>ショウゴウマタ</t>
    </rPh>
    <rPh sb="4" eb="6">
      <t>メイショウ</t>
    </rPh>
    <phoneticPr fontId="1"/>
  </si>
  <si>
    <t>フリガナ</t>
    <phoneticPr fontId="1"/>
  </si>
  <si>
    <t>種目Ⅰ</t>
    <rPh sb="0" eb="2">
      <t>シュモク</t>
    </rPh>
    <phoneticPr fontId="1"/>
  </si>
  <si>
    <t>種目Ⅱ</t>
    <rPh sb="0" eb="3">
      <t>シュモクニ</t>
    </rPh>
    <phoneticPr fontId="1"/>
  </si>
  <si>
    <t>記号</t>
    <rPh sb="0" eb="2">
      <t>キゴウ</t>
    </rPh>
    <phoneticPr fontId="1"/>
  </si>
  <si>
    <t>名称</t>
  </si>
  <si>
    <t>番号</t>
    <rPh sb="0" eb="2">
      <t>バンゴウ</t>
    </rPh>
    <phoneticPr fontId="1"/>
  </si>
  <si>
    <t>名称</t>
    <phoneticPr fontId="1"/>
  </si>
  <si>
    <t>契
約
実
績</t>
    <rPh sb="0" eb="1">
      <t>チギリ</t>
    </rPh>
    <rPh sb="3" eb="4">
      <t>ヤク</t>
    </rPh>
    <rPh sb="6" eb="7">
      <t>ミノル</t>
    </rPh>
    <rPh sb="9" eb="10">
      <t>セキ</t>
    </rPh>
    <phoneticPr fontId="1"/>
  </si>
  <si>
    <t>～</t>
    <phoneticPr fontId="1"/>
  </si>
  <si>
    <t>A</t>
    <phoneticPr fontId="1"/>
  </si>
  <si>
    <t>B</t>
    <phoneticPr fontId="1"/>
  </si>
  <si>
    <t>C</t>
    <phoneticPr fontId="1"/>
  </si>
  <si>
    <t>D</t>
    <phoneticPr fontId="1"/>
  </si>
  <si>
    <t>E</t>
    <phoneticPr fontId="1"/>
  </si>
  <si>
    <t>F</t>
    <phoneticPr fontId="1"/>
  </si>
  <si>
    <t>G</t>
    <phoneticPr fontId="1"/>
  </si>
  <si>
    <t>清掃</t>
    <rPh sb="0" eb="2">
      <t>セイソウ</t>
    </rPh>
    <phoneticPr fontId="1"/>
  </si>
  <si>
    <t>警備</t>
    <rPh sb="0" eb="2">
      <t>ケイビ</t>
    </rPh>
    <phoneticPr fontId="1"/>
  </si>
  <si>
    <t>廃棄物処理</t>
    <rPh sb="0" eb="5">
      <t>ハイキブツショリ</t>
    </rPh>
    <phoneticPr fontId="1"/>
  </si>
  <si>
    <t>検査分析</t>
    <rPh sb="0" eb="4">
      <t>ケンサブンセキ</t>
    </rPh>
    <phoneticPr fontId="1"/>
  </si>
  <si>
    <t>建築物等の保守管理</t>
    <rPh sb="0" eb="4">
      <t>ケンチクブツトウ</t>
    </rPh>
    <rPh sb="5" eb="9">
      <t>ホシュカンリ</t>
    </rPh>
    <phoneticPr fontId="1"/>
  </si>
  <si>
    <t>情報処理</t>
    <rPh sb="0" eb="4">
      <t>ジョウホウショリ</t>
    </rPh>
    <phoneticPr fontId="1"/>
  </si>
  <si>
    <t>その他</t>
    <rPh sb="2" eb="3">
      <t>タ</t>
    </rPh>
    <phoneticPr fontId="1"/>
  </si>
  <si>
    <t>その他</t>
  </si>
  <si>
    <t>A1</t>
    <phoneticPr fontId="1"/>
  </si>
  <si>
    <t>A2</t>
    <phoneticPr fontId="1"/>
  </si>
  <si>
    <t>A3</t>
  </si>
  <si>
    <t>A4</t>
  </si>
  <si>
    <t>A5</t>
  </si>
  <si>
    <t>B1</t>
    <phoneticPr fontId="1"/>
  </si>
  <si>
    <t>B2</t>
    <phoneticPr fontId="1"/>
  </si>
  <si>
    <t>B3</t>
    <phoneticPr fontId="1"/>
  </si>
  <si>
    <t>C1</t>
    <phoneticPr fontId="1"/>
  </si>
  <si>
    <t>C2</t>
    <phoneticPr fontId="1"/>
  </si>
  <si>
    <t>C3</t>
  </si>
  <si>
    <t>C4</t>
  </si>
  <si>
    <t>C5</t>
  </si>
  <si>
    <t>C6</t>
  </si>
  <si>
    <t>D1</t>
    <phoneticPr fontId="1"/>
  </si>
  <si>
    <t>D2</t>
    <phoneticPr fontId="1"/>
  </si>
  <si>
    <t>D3</t>
  </si>
  <si>
    <t>D4</t>
  </si>
  <si>
    <t>E1</t>
    <phoneticPr fontId="1"/>
  </si>
  <si>
    <t>E2</t>
    <phoneticPr fontId="1"/>
  </si>
  <si>
    <t>E3</t>
  </si>
  <si>
    <t>E4</t>
  </si>
  <si>
    <t>E5</t>
  </si>
  <si>
    <t>E6</t>
  </si>
  <si>
    <t>E7</t>
  </si>
  <si>
    <t>E8</t>
  </si>
  <si>
    <t>E9</t>
  </si>
  <si>
    <t>E10</t>
  </si>
  <si>
    <t>E11</t>
  </si>
  <si>
    <t>E12</t>
  </si>
  <si>
    <t>E13</t>
  </si>
  <si>
    <t>F1</t>
    <phoneticPr fontId="1"/>
  </si>
  <si>
    <t>F2</t>
    <phoneticPr fontId="1"/>
  </si>
  <si>
    <t>F3</t>
  </si>
  <si>
    <t>F4</t>
  </si>
  <si>
    <t>F5</t>
  </si>
  <si>
    <t>G1</t>
    <phoneticPr fontId="1"/>
  </si>
  <si>
    <t>G2</t>
    <phoneticPr fontId="1"/>
  </si>
  <si>
    <t>G3</t>
  </si>
  <si>
    <t>G4</t>
  </si>
  <si>
    <t>G5</t>
  </si>
  <si>
    <t>G6</t>
  </si>
  <si>
    <t>G7</t>
  </si>
  <si>
    <t>G8</t>
  </si>
  <si>
    <t>G9</t>
  </si>
  <si>
    <t>G10</t>
  </si>
  <si>
    <t>G11</t>
  </si>
  <si>
    <t>G12</t>
  </si>
  <si>
    <t>G13</t>
  </si>
  <si>
    <t>建築物の清掃</t>
  </si>
  <si>
    <t>屋外トイレの清掃</t>
  </si>
  <si>
    <t>貯水槽の清掃</t>
  </si>
  <si>
    <t>管渠清掃</t>
  </si>
  <si>
    <t>常駐警備</t>
  </si>
  <si>
    <t>機械警備</t>
  </si>
  <si>
    <t>一般廃棄物(収集・運搬)</t>
  </si>
  <si>
    <t>一般廃棄物(処分)</t>
  </si>
  <si>
    <t>環境測定</t>
  </si>
  <si>
    <t>ごみ分析</t>
  </si>
  <si>
    <t>検体検査</t>
  </si>
  <si>
    <t>駐車場等の管理</t>
  </si>
  <si>
    <t>空調設備の管理</t>
  </si>
  <si>
    <t>電気設備の管理</t>
  </si>
  <si>
    <t>自家用電気工作物保安</t>
  </si>
  <si>
    <t>浄化槽の管理</t>
  </si>
  <si>
    <t>下水処理施設等の運転管理</t>
  </si>
  <si>
    <t>消防設備点検</t>
  </si>
  <si>
    <t>道路等の除草・樹木伐採</t>
  </si>
  <si>
    <t>樹木のせん定</t>
  </si>
  <si>
    <t>樹木の殺虫消毒</t>
  </si>
  <si>
    <t>樹木の伐開・除根</t>
  </si>
  <si>
    <t>公園・墓地の維持管理</t>
  </si>
  <si>
    <t>システムの設計・開発</t>
  </si>
  <si>
    <t>ｼｽﾃﾑ･ｺﾝﾋﾟｭｰﾀの保守･管理</t>
  </si>
  <si>
    <t>データ処理</t>
  </si>
  <si>
    <t>ウェブサイト作成</t>
  </si>
  <si>
    <t>医事業務</t>
  </si>
  <si>
    <t>ストレスチェック</t>
  </si>
  <si>
    <t>会議録等の作成</t>
  </si>
  <si>
    <t>調査・研究</t>
  </si>
  <si>
    <t>車両点検・修理</t>
  </si>
  <si>
    <t>広告・広報</t>
  </si>
  <si>
    <t>不動産鑑定</t>
  </si>
  <si>
    <t>催事・展示</t>
  </si>
  <si>
    <t>人材派遣サービス</t>
  </si>
  <si>
    <t>保険</t>
  </si>
  <si>
    <t>計画策定</t>
  </si>
  <si>
    <t>漏水調査</t>
  </si>
  <si>
    <t>　</t>
  </si>
  <si>
    <t>契約金額（千円）</t>
    <rPh sb="0" eb="4">
      <t>ケイヤクキンガク</t>
    </rPh>
    <rPh sb="5" eb="7">
      <t>センエン</t>
    </rPh>
    <phoneticPr fontId="1"/>
  </si>
  <si>
    <t>官 公 署 等 名</t>
    <rPh sb="0" eb="1">
      <t>カン</t>
    </rPh>
    <rPh sb="2" eb="3">
      <t>コウ</t>
    </rPh>
    <rPh sb="4" eb="5">
      <t>ショ</t>
    </rPh>
    <rPh sb="6" eb="7">
      <t>トウ</t>
    </rPh>
    <rPh sb="8" eb="9">
      <t>メイ</t>
    </rPh>
    <phoneticPr fontId="1"/>
  </si>
  <si>
    <t>契 約 業 務 名</t>
    <rPh sb="0" eb="1">
      <t>チギリ</t>
    </rPh>
    <rPh sb="2" eb="3">
      <t>ヤク</t>
    </rPh>
    <rPh sb="4" eb="5">
      <t>ギョウ</t>
    </rPh>
    <rPh sb="6" eb="7">
      <t>ツトム</t>
    </rPh>
    <rPh sb="8" eb="9">
      <t>メイ</t>
    </rPh>
    <phoneticPr fontId="1"/>
  </si>
  <si>
    <t>契 約 期 間</t>
    <rPh sb="0" eb="1">
      <t>チギリ</t>
    </rPh>
    <rPh sb="2" eb="3">
      <t>ヤク</t>
    </rPh>
    <rPh sb="4" eb="5">
      <t>キ</t>
    </rPh>
    <rPh sb="6" eb="7">
      <t>アイダ</t>
    </rPh>
    <phoneticPr fontId="1"/>
  </si>
  <si>
    <t>取 扱 業 務 等</t>
    <rPh sb="0" eb="1">
      <t>トリ</t>
    </rPh>
    <rPh sb="2" eb="3">
      <t>アツカイ</t>
    </rPh>
    <rPh sb="4" eb="5">
      <t>ギョウ</t>
    </rPh>
    <rPh sb="6" eb="7">
      <t>ツトム</t>
    </rPh>
    <rPh sb="8" eb="9">
      <t>トウ</t>
    </rPh>
    <phoneticPr fontId="1"/>
  </si>
  <si>
    <t>業 務 委 託 等</t>
    <rPh sb="0" eb="1">
      <t>ギョウ</t>
    </rPh>
    <rPh sb="2" eb="3">
      <t>ツトム</t>
    </rPh>
    <rPh sb="4" eb="5">
      <t>イ</t>
    </rPh>
    <rPh sb="6" eb="7">
      <t>タク</t>
    </rPh>
    <rPh sb="8" eb="9">
      <t>トウ</t>
    </rPh>
    <phoneticPr fontId="1"/>
  </si>
  <si>
    <t>商号又は名称</t>
    <rPh sb="0" eb="3">
      <t>ショウゴウマタ</t>
    </rPh>
    <rPh sb="4" eb="6">
      <t>メイショウ</t>
    </rPh>
    <phoneticPr fontId="1"/>
  </si>
  <si>
    <t>フリガナ</t>
    <phoneticPr fontId="1"/>
  </si>
  <si>
    <t>種目Ⅰ－１</t>
    <rPh sb="0" eb="2">
      <t>シュモク</t>
    </rPh>
    <phoneticPr fontId="1"/>
  </si>
  <si>
    <t>種目Ⅰ－２</t>
    <rPh sb="0" eb="2">
      <t>シュモク</t>
    </rPh>
    <phoneticPr fontId="1"/>
  </si>
  <si>
    <t>種目Ⅱ－１</t>
    <rPh sb="0" eb="2">
      <t>シュモク</t>
    </rPh>
    <phoneticPr fontId="1"/>
  </si>
  <si>
    <t>種目Ⅱ－２</t>
    <rPh sb="0" eb="2">
      <t>シュモク</t>
    </rPh>
    <phoneticPr fontId="1"/>
  </si>
  <si>
    <t>種目Ⅰ－３</t>
    <rPh sb="0" eb="2">
      <t>シュモク</t>
    </rPh>
    <phoneticPr fontId="1"/>
  </si>
  <si>
    <t>種目Ⅱ－３</t>
    <rPh sb="0" eb="2">
      <t>シュモク</t>
    </rPh>
    <phoneticPr fontId="1"/>
  </si>
  <si>
    <t>種目Ⅱ－４</t>
    <rPh sb="0" eb="2">
      <t>シュモク</t>
    </rPh>
    <phoneticPr fontId="1"/>
  </si>
  <si>
    <t>種目Ⅰ－４</t>
    <rPh sb="0" eb="2">
      <t>シュモク</t>
    </rPh>
    <phoneticPr fontId="1"/>
  </si>
  <si>
    <t>有無</t>
    <rPh sb="0" eb="2">
      <t>ウム</t>
    </rPh>
    <phoneticPr fontId="1"/>
  </si>
  <si>
    <t>　　　　３　「記号」・「番号」欄は、「営業種目一覧表」を参照すること（番号は複数選択可）。</t>
    <rPh sb="7" eb="9">
      <t>キゴウ</t>
    </rPh>
    <rPh sb="12" eb="14">
      <t>バンゴウ</t>
    </rPh>
    <rPh sb="15" eb="16">
      <t>ラン</t>
    </rPh>
    <rPh sb="19" eb="26">
      <t>エイギョウシュモクイチランヒョウ</t>
    </rPh>
    <rPh sb="28" eb="30">
      <t>サンショウ</t>
    </rPh>
    <rPh sb="35" eb="37">
      <t>バンゴウ</t>
    </rPh>
    <rPh sb="38" eb="42">
      <t>フクスウセンタク</t>
    </rPh>
    <rPh sb="42" eb="43">
      <t>カ</t>
    </rPh>
    <phoneticPr fontId="1"/>
  </si>
  <si>
    <t>　　　　４　「契約実績」欄は、上記の種目Ⅱについて、国又は地方公共団体との契約を優先して記入すること。</t>
    <rPh sb="7" eb="11">
      <t>ケイヤクジッセキ</t>
    </rPh>
    <rPh sb="12" eb="13">
      <t>ラン</t>
    </rPh>
    <rPh sb="15" eb="17">
      <t>ジョウキ</t>
    </rPh>
    <rPh sb="18" eb="20">
      <t>シュモク</t>
    </rPh>
    <rPh sb="26" eb="28">
      <t>クニマタ</t>
    </rPh>
    <rPh sb="29" eb="35">
      <t>チホウコウキョウダンタイ</t>
    </rPh>
    <rPh sb="37" eb="39">
      <t>ケイヤク</t>
    </rPh>
    <rPh sb="40" eb="42">
      <t>ユウセン</t>
    </rPh>
    <rPh sb="44" eb="46">
      <t>キニュウ</t>
    </rPh>
    <phoneticPr fontId="1"/>
  </si>
  <si>
    <t>　　　　２　色付きセルは、「記号」又は「番号」を選択した際にそれぞれ自動入力されます。</t>
    <rPh sb="6" eb="8">
      <t>イロツ</t>
    </rPh>
    <rPh sb="14" eb="16">
      <t>キゴウ</t>
    </rPh>
    <rPh sb="17" eb="18">
      <t>マタ</t>
    </rPh>
    <rPh sb="20" eb="22">
      <t>バンゴウ</t>
    </rPh>
    <rPh sb="24" eb="26">
      <t>センタク</t>
    </rPh>
    <rPh sb="28" eb="29">
      <t>サイ</t>
    </rPh>
    <rPh sb="34" eb="38">
      <t>ジドウニュウリョク</t>
    </rPh>
    <phoneticPr fontId="1"/>
  </si>
  <si>
    <t>　　注　１　種目Ⅱの「番号」欄は、種目Ⅰの「記号」を選択した後に出るプルダウンから選択してください。</t>
    <rPh sb="2" eb="3">
      <t>チュウ</t>
    </rPh>
    <rPh sb="6" eb="8">
      <t>シュモク</t>
    </rPh>
    <rPh sb="11" eb="13">
      <t>バンゴウ</t>
    </rPh>
    <rPh sb="14" eb="15">
      <t>ラン</t>
    </rPh>
    <rPh sb="17" eb="19">
      <t>シュモク</t>
    </rPh>
    <rPh sb="22" eb="24">
      <t>キゴウ</t>
    </rPh>
    <rPh sb="26" eb="28">
      <t>センタク</t>
    </rPh>
    <rPh sb="30" eb="31">
      <t>ノチ</t>
    </rPh>
    <rPh sb="32" eb="33">
      <t>デ</t>
    </rPh>
    <rPh sb="41" eb="43">
      <t>センタク</t>
    </rPh>
    <phoneticPr fontId="1"/>
  </si>
  <si>
    <t>記号</t>
    <rPh sb="0" eb="2">
      <t>キゴウ</t>
    </rPh>
    <phoneticPr fontId="11"/>
  </si>
  <si>
    <t>種目 Ⅰ</t>
    <rPh sb="0" eb="1">
      <t>タネ</t>
    </rPh>
    <rPh sb="1" eb="2">
      <t>メ</t>
    </rPh>
    <phoneticPr fontId="11"/>
  </si>
  <si>
    <t>番号</t>
    <rPh sb="0" eb="2">
      <t>バンゴウ</t>
    </rPh>
    <phoneticPr fontId="11"/>
  </si>
  <si>
    <t>種目　Ⅱ</t>
    <rPh sb="0" eb="1">
      <t>タネ</t>
    </rPh>
    <rPh sb="1" eb="2">
      <t>メ</t>
    </rPh>
    <phoneticPr fontId="11"/>
  </si>
  <si>
    <t>具体的事例</t>
    <rPh sb="0" eb="3">
      <t>グタイテキ</t>
    </rPh>
    <rPh sb="3" eb="5">
      <t>ジレイ</t>
    </rPh>
    <phoneticPr fontId="11"/>
  </si>
  <si>
    <t>Ａ</t>
    <phoneticPr fontId="11"/>
  </si>
  <si>
    <t>清掃</t>
    <rPh sb="0" eb="1">
      <t>キヨシ</t>
    </rPh>
    <rPh sb="1" eb="2">
      <t>ハ</t>
    </rPh>
    <phoneticPr fontId="11"/>
  </si>
  <si>
    <t>建築物の清掃</t>
    <rPh sb="0" eb="3">
      <t>ケンチクブツ</t>
    </rPh>
    <rPh sb="4" eb="6">
      <t>セイソウ</t>
    </rPh>
    <phoneticPr fontId="11"/>
  </si>
  <si>
    <t>屋外トイレの清掃</t>
    <rPh sb="0" eb="2">
      <t>オクガイ</t>
    </rPh>
    <rPh sb="6" eb="8">
      <t>セイソウ</t>
    </rPh>
    <phoneticPr fontId="11"/>
  </si>
  <si>
    <t>貯水槽の清掃</t>
    <rPh sb="0" eb="3">
      <t>チョスイソウ</t>
    </rPh>
    <rPh sb="4" eb="6">
      <t>セイソウ</t>
    </rPh>
    <phoneticPr fontId="11"/>
  </si>
  <si>
    <t>管渠清掃</t>
    <rPh sb="0" eb="1">
      <t>カン</t>
    </rPh>
    <rPh sb="1" eb="2">
      <t>キョ</t>
    </rPh>
    <rPh sb="2" eb="4">
      <t>セイソウ</t>
    </rPh>
    <phoneticPr fontId="11"/>
  </si>
  <si>
    <t>その他</t>
    <rPh sb="2" eb="3">
      <t>タ</t>
    </rPh>
    <phoneticPr fontId="11"/>
  </si>
  <si>
    <t>Ｂ</t>
    <phoneticPr fontId="11"/>
  </si>
  <si>
    <t>警備</t>
    <rPh sb="0" eb="1">
      <t>ケイ</t>
    </rPh>
    <rPh sb="1" eb="2">
      <t>ビ</t>
    </rPh>
    <phoneticPr fontId="11"/>
  </si>
  <si>
    <t>常駐警備</t>
    <rPh sb="0" eb="2">
      <t>ジョウチュウ</t>
    </rPh>
    <rPh sb="2" eb="4">
      <t>ケイビ</t>
    </rPh>
    <phoneticPr fontId="11"/>
  </si>
  <si>
    <t>機械警備</t>
    <rPh sb="0" eb="2">
      <t>キカイ</t>
    </rPh>
    <rPh sb="2" eb="4">
      <t>ケイビ</t>
    </rPh>
    <phoneticPr fontId="11"/>
  </si>
  <si>
    <t>Ｃ</t>
    <phoneticPr fontId="11"/>
  </si>
  <si>
    <t>廃棄物処理</t>
    <rPh sb="0" eb="3">
      <t>ハイキブツ</t>
    </rPh>
    <rPh sb="3" eb="5">
      <t>ショリ</t>
    </rPh>
    <phoneticPr fontId="11"/>
  </si>
  <si>
    <t>一般廃棄物(収集・運搬)</t>
    <rPh sb="0" eb="2">
      <t>イッパン</t>
    </rPh>
    <rPh sb="2" eb="5">
      <t>ハイキブツ</t>
    </rPh>
    <rPh sb="6" eb="8">
      <t>シュウシュウ</t>
    </rPh>
    <rPh sb="9" eb="11">
      <t>ウンパン</t>
    </rPh>
    <phoneticPr fontId="11"/>
  </si>
  <si>
    <t>一般廃棄物(処分)</t>
    <rPh sb="0" eb="2">
      <t>イッパン</t>
    </rPh>
    <rPh sb="2" eb="5">
      <t>ハイキブツ</t>
    </rPh>
    <rPh sb="6" eb="8">
      <t>ショブン</t>
    </rPh>
    <phoneticPr fontId="11"/>
  </si>
  <si>
    <t>産業廃棄物(収集・運搬)</t>
    <rPh sb="0" eb="2">
      <t>サンギョウ</t>
    </rPh>
    <rPh sb="2" eb="5">
      <t>ハイキブツ</t>
    </rPh>
    <rPh sb="6" eb="8">
      <t>シュウシュウ</t>
    </rPh>
    <rPh sb="9" eb="11">
      <t>ウンパン</t>
    </rPh>
    <phoneticPr fontId="11"/>
  </si>
  <si>
    <t>産業廃棄物(処分)</t>
    <rPh sb="0" eb="2">
      <t>サンギョウ</t>
    </rPh>
    <rPh sb="2" eb="5">
      <t>ハイキブツ</t>
    </rPh>
    <rPh sb="6" eb="8">
      <t>ショブン</t>
    </rPh>
    <phoneticPr fontId="11"/>
  </si>
  <si>
    <t>Ｄ</t>
    <phoneticPr fontId="11"/>
  </si>
  <si>
    <t>検査分析</t>
    <rPh sb="0" eb="2">
      <t>ケンサ</t>
    </rPh>
    <rPh sb="2" eb="4">
      <t>ブンセキ</t>
    </rPh>
    <phoneticPr fontId="11"/>
  </si>
  <si>
    <t>環境測定</t>
    <rPh sb="0" eb="2">
      <t>カンキョウ</t>
    </rPh>
    <rPh sb="2" eb="4">
      <t>ソクテイ</t>
    </rPh>
    <phoneticPr fontId="11"/>
  </si>
  <si>
    <t>ごみ分析</t>
    <rPh sb="2" eb="4">
      <t>ブンセキ</t>
    </rPh>
    <phoneticPr fontId="11"/>
  </si>
  <si>
    <t>検体検査</t>
    <rPh sb="0" eb="2">
      <t>ケンタイ</t>
    </rPh>
    <rPh sb="2" eb="4">
      <t>ケンサ</t>
    </rPh>
    <phoneticPr fontId="11"/>
  </si>
  <si>
    <t>保菌・ギョウ虫検査</t>
    <rPh sb="0" eb="1">
      <t>ホ</t>
    </rPh>
    <rPh sb="1" eb="2">
      <t>キン</t>
    </rPh>
    <rPh sb="6" eb="7">
      <t>ムシ</t>
    </rPh>
    <rPh sb="7" eb="9">
      <t>ケンサ</t>
    </rPh>
    <phoneticPr fontId="11"/>
  </si>
  <si>
    <t>Ｅ</t>
    <phoneticPr fontId="11"/>
  </si>
  <si>
    <t>建築物等の</t>
    <rPh sb="0" eb="3">
      <t>ケンチクブツ</t>
    </rPh>
    <rPh sb="3" eb="4">
      <t>トウ</t>
    </rPh>
    <phoneticPr fontId="11"/>
  </si>
  <si>
    <t>駐車場等の管理</t>
    <rPh sb="0" eb="2">
      <t>チュウシャ</t>
    </rPh>
    <rPh sb="2" eb="3">
      <t>ジョウ</t>
    </rPh>
    <rPh sb="3" eb="4">
      <t>トウ</t>
    </rPh>
    <rPh sb="5" eb="7">
      <t>カンリ</t>
    </rPh>
    <phoneticPr fontId="11"/>
  </si>
  <si>
    <t>保守管理</t>
    <rPh sb="0" eb="2">
      <t>ホシュ</t>
    </rPh>
    <rPh sb="2" eb="4">
      <t>カンリ</t>
    </rPh>
    <phoneticPr fontId="11"/>
  </si>
  <si>
    <t>空調設備の管理</t>
    <rPh sb="0" eb="2">
      <t>クウチョウ</t>
    </rPh>
    <rPh sb="2" eb="4">
      <t>セツビ</t>
    </rPh>
    <rPh sb="5" eb="7">
      <t>カンリ</t>
    </rPh>
    <phoneticPr fontId="11"/>
  </si>
  <si>
    <t>電気設備の管理</t>
    <rPh sb="0" eb="2">
      <t>デンキ</t>
    </rPh>
    <rPh sb="2" eb="4">
      <t>セツビ</t>
    </rPh>
    <rPh sb="5" eb="7">
      <t>カンリ</t>
    </rPh>
    <phoneticPr fontId="11"/>
  </si>
  <si>
    <t>受電設備等の保守点検</t>
    <rPh sb="0" eb="2">
      <t>ジュデン</t>
    </rPh>
    <rPh sb="2" eb="4">
      <t>セツビ</t>
    </rPh>
    <rPh sb="4" eb="5">
      <t>トウ</t>
    </rPh>
    <rPh sb="6" eb="8">
      <t>ホシュ</t>
    </rPh>
    <rPh sb="8" eb="10">
      <t>テンケン</t>
    </rPh>
    <phoneticPr fontId="11"/>
  </si>
  <si>
    <t>自家用電気工作物保安</t>
    <rPh sb="0" eb="3">
      <t>ジカヨウ</t>
    </rPh>
    <rPh sb="3" eb="5">
      <t>デンキ</t>
    </rPh>
    <rPh sb="5" eb="8">
      <t>コウサクブツ</t>
    </rPh>
    <rPh sb="8" eb="10">
      <t>ホアン</t>
    </rPh>
    <phoneticPr fontId="11"/>
  </si>
  <si>
    <t>自家用電気工作物の保守点検</t>
    <rPh sb="0" eb="3">
      <t>ジカヨウ</t>
    </rPh>
    <rPh sb="3" eb="5">
      <t>デンキ</t>
    </rPh>
    <rPh sb="5" eb="8">
      <t>コウサクブツ</t>
    </rPh>
    <rPh sb="9" eb="11">
      <t>ホシュ</t>
    </rPh>
    <rPh sb="11" eb="13">
      <t>テンケン</t>
    </rPh>
    <phoneticPr fontId="11"/>
  </si>
  <si>
    <t>浄化槽の管理</t>
    <rPh sb="0" eb="3">
      <t>ジョウカソウ</t>
    </rPh>
    <rPh sb="4" eb="6">
      <t>カンリ</t>
    </rPh>
    <phoneticPr fontId="11"/>
  </si>
  <si>
    <t>下水処理施設等の運転管理</t>
    <rPh sb="0" eb="2">
      <t>ゲスイ</t>
    </rPh>
    <rPh sb="2" eb="4">
      <t>ショリ</t>
    </rPh>
    <rPh sb="4" eb="7">
      <t>シセツナド</t>
    </rPh>
    <rPh sb="8" eb="10">
      <t>ウンテン</t>
    </rPh>
    <rPh sb="10" eb="12">
      <t>カンリ</t>
    </rPh>
    <phoneticPr fontId="11"/>
  </si>
  <si>
    <t>消防設備点検</t>
    <rPh sb="0" eb="2">
      <t>ショウボウ</t>
    </rPh>
    <rPh sb="2" eb="4">
      <t>セツビ</t>
    </rPh>
    <rPh sb="4" eb="6">
      <t>テンケン</t>
    </rPh>
    <phoneticPr fontId="11"/>
  </si>
  <si>
    <t>消火設備・火災報知設備等の保守点検</t>
    <rPh sb="0" eb="2">
      <t>ショウカ</t>
    </rPh>
    <rPh sb="2" eb="4">
      <t>セツビ</t>
    </rPh>
    <rPh sb="5" eb="7">
      <t>カサイ</t>
    </rPh>
    <rPh sb="7" eb="9">
      <t>ホウチ</t>
    </rPh>
    <rPh sb="9" eb="11">
      <t>セツビ</t>
    </rPh>
    <rPh sb="11" eb="12">
      <t>トウ</t>
    </rPh>
    <rPh sb="13" eb="15">
      <t>ホシュ</t>
    </rPh>
    <rPh sb="15" eb="17">
      <t>テンケン</t>
    </rPh>
    <phoneticPr fontId="11"/>
  </si>
  <si>
    <t>道路等の除草・樹木伐採</t>
    <rPh sb="0" eb="2">
      <t>ドウロ</t>
    </rPh>
    <rPh sb="2" eb="3">
      <t>トウ</t>
    </rPh>
    <rPh sb="4" eb="6">
      <t>ジョソウ</t>
    </rPh>
    <rPh sb="7" eb="9">
      <t>ジュモク</t>
    </rPh>
    <rPh sb="9" eb="11">
      <t>バッサイ</t>
    </rPh>
    <phoneticPr fontId="11"/>
  </si>
  <si>
    <t>道路の草刈り</t>
    <rPh sb="0" eb="2">
      <t>ドウロ</t>
    </rPh>
    <rPh sb="3" eb="5">
      <t>クサカリ</t>
    </rPh>
    <phoneticPr fontId="11"/>
  </si>
  <si>
    <t>樹木のせん定</t>
    <rPh sb="0" eb="2">
      <t>ジュモク</t>
    </rPh>
    <rPh sb="5" eb="6">
      <t>テイ</t>
    </rPh>
    <phoneticPr fontId="11"/>
  </si>
  <si>
    <t>樹木の殺虫消毒</t>
    <rPh sb="0" eb="2">
      <t>ジュモク</t>
    </rPh>
    <rPh sb="3" eb="5">
      <t>サッチュウ</t>
    </rPh>
    <rPh sb="5" eb="7">
      <t>ショウドク</t>
    </rPh>
    <phoneticPr fontId="11"/>
  </si>
  <si>
    <t>樹木の伐開・除根</t>
    <rPh sb="0" eb="2">
      <t>ジュモク</t>
    </rPh>
    <rPh sb="3" eb="4">
      <t>キ</t>
    </rPh>
    <rPh sb="4" eb="5">
      <t>カイ</t>
    </rPh>
    <rPh sb="6" eb="7">
      <t>ジョ</t>
    </rPh>
    <rPh sb="7" eb="8">
      <t>ネ</t>
    </rPh>
    <phoneticPr fontId="11"/>
  </si>
  <si>
    <t>公園・墓地の維持管理</t>
    <rPh sb="0" eb="2">
      <t>コウエン</t>
    </rPh>
    <rPh sb="3" eb="5">
      <t>ボチ</t>
    </rPh>
    <rPh sb="6" eb="8">
      <t>イジ</t>
    </rPh>
    <rPh sb="8" eb="10">
      <t>カンリ</t>
    </rPh>
    <phoneticPr fontId="11"/>
  </si>
  <si>
    <t>公園・墓地の巡回、ごみ収集</t>
    <rPh sb="0" eb="2">
      <t>コウエン</t>
    </rPh>
    <rPh sb="3" eb="5">
      <t>ボチ</t>
    </rPh>
    <rPh sb="6" eb="8">
      <t>ジュンカイ</t>
    </rPh>
    <rPh sb="11" eb="13">
      <t>シュウシュウ</t>
    </rPh>
    <phoneticPr fontId="11"/>
  </si>
  <si>
    <t>Ｆ</t>
    <phoneticPr fontId="11"/>
  </si>
  <si>
    <t>情報処理</t>
    <rPh sb="0" eb="2">
      <t>ジョウホウ</t>
    </rPh>
    <rPh sb="2" eb="4">
      <t>ショリ</t>
    </rPh>
    <phoneticPr fontId="11"/>
  </si>
  <si>
    <t>システムの設計・開発</t>
    <rPh sb="5" eb="7">
      <t>セッケイ</t>
    </rPh>
    <rPh sb="8" eb="10">
      <t>カイハツ</t>
    </rPh>
    <phoneticPr fontId="11"/>
  </si>
  <si>
    <t>ｼｽﾃﾑ･ｺﾝﾋﾟｭｰﾀの保守･管理</t>
    <rPh sb="13" eb="15">
      <t>ホシュ</t>
    </rPh>
    <rPh sb="16" eb="18">
      <t>カンリ</t>
    </rPh>
    <phoneticPr fontId="11"/>
  </si>
  <si>
    <t>データ処理</t>
    <rPh sb="3" eb="5">
      <t>ショリ</t>
    </rPh>
    <phoneticPr fontId="11"/>
  </si>
  <si>
    <t>データ入力、データ変換、データベース作成</t>
    <rPh sb="3" eb="5">
      <t>ニュウリョク</t>
    </rPh>
    <rPh sb="9" eb="11">
      <t>ヘンカン</t>
    </rPh>
    <rPh sb="18" eb="20">
      <t>サクセイ</t>
    </rPh>
    <phoneticPr fontId="11"/>
  </si>
  <si>
    <t>ホームページ作成</t>
    <rPh sb="6" eb="8">
      <t>サクセイ</t>
    </rPh>
    <phoneticPr fontId="11"/>
  </si>
  <si>
    <t>Ｇ</t>
    <phoneticPr fontId="11"/>
  </si>
  <si>
    <t>医事業務</t>
    <rPh sb="0" eb="2">
      <t>イジ</t>
    </rPh>
    <rPh sb="2" eb="4">
      <t>ギョウム</t>
    </rPh>
    <phoneticPr fontId="11"/>
  </si>
  <si>
    <t>ストレスチェック</t>
    <phoneticPr fontId="11"/>
  </si>
  <si>
    <t>会議録等の作成</t>
    <rPh sb="0" eb="2">
      <t>カイギ</t>
    </rPh>
    <rPh sb="2" eb="3">
      <t>ロク</t>
    </rPh>
    <rPh sb="3" eb="4">
      <t>トウ</t>
    </rPh>
    <rPh sb="5" eb="7">
      <t>サクセイ</t>
    </rPh>
    <phoneticPr fontId="11"/>
  </si>
  <si>
    <t>調査・研究</t>
    <rPh sb="0" eb="2">
      <t>チョウサ</t>
    </rPh>
    <rPh sb="3" eb="5">
      <t>ケンキュウ</t>
    </rPh>
    <phoneticPr fontId="11"/>
  </si>
  <si>
    <t>市場・経済・世論調査</t>
    <rPh sb="0" eb="2">
      <t>シジョウ</t>
    </rPh>
    <rPh sb="3" eb="5">
      <t>ケイザイ</t>
    </rPh>
    <rPh sb="6" eb="8">
      <t>ヨロン</t>
    </rPh>
    <rPh sb="8" eb="10">
      <t>チョウサ</t>
    </rPh>
    <phoneticPr fontId="11"/>
  </si>
  <si>
    <t>車両点検・修理</t>
    <rPh sb="0" eb="2">
      <t>シャリョウ</t>
    </rPh>
    <rPh sb="2" eb="4">
      <t>テンケン</t>
    </rPh>
    <rPh sb="5" eb="7">
      <t>シュウリ</t>
    </rPh>
    <phoneticPr fontId="11"/>
  </si>
  <si>
    <t>広告・広報</t>
    <rPh sb="0" eb="2">
      <t>コウコク</t>
    </rPh>
    <rPh sb="3" eb="5">
      <t>コウホウ</t>
    </rPh>
    <phoneticPr fontId="11"/>
  </si>
  <si>
    <t>広告代理</t>
    <rPh sb="0" eb="2">
      <t>コウコク</t>
    </rPh>
    <rPh sb="2" eb="4">
      <t>ダイリ</t>
    </rPh>
    <phoneticPr fontId="11"/>
  </si>
  <si>
    <t>不動産鑑定</t>
    <rPh sb="0" eb="3">
      <t>フドウサン</t>
    </rPh>
    <rPh sb="3" eb="5">
      <t>カンテイ</t>
    </rPh>
    <phoneticPr fontId="11"/>
  </si>
  <si>
    <t>不動産鑑定評価</t>
    <rPh sb="0" eb="3">
      <t>フドウサン</t>
    </rPh>
    <rPh sb="3" eb="5">
      <t>カンテイ</t>
    </rPh>
    <rPh sb="5" eb="7">
      <t>ヒョウカ</t>
    </rPh>
    <phoneticPr fontId="11"/>
  </si>
  <si>
    <t>催事・展示</t>
    <rPh sb="0" eb="2">
      <t>サイジ</t>
    </rPh>
    <rPh sb="3" eb="5">
      <t>テンジ</t>
    </rPh>
    <phoneticPr fontId="11"/>
  </si>
  <si>
    <t>人材派遣サービス</t>
    <rPh sb="0" eb="2">
      <t>ジンザイ</t>
    </rPh>
    <rPh sb="2" eb="4">
      <t>ハケン</t>
    </rPh>
    <phoneticPr fontId="11"/>
  </si>
  <si>
    <t>保険</t>
    <rPh sb="0" eb="2">
      <t>ホケン</t>
    </rPh>
    <phoneticPr fontId="11"/>
  </si>
  <si>
    <t>計画策定</t>
    <rPh sb="0" eb="2">
      <t>ケイカク</t>
    </rPh>
    <rPh sb="2" eb="4">
      <t>サクテイ</t>
    </rPh>
    <phoneticPr fontId="11"/>
  </si>
  <si>
    <t>　業務委託等</t>
    <rPh sb="1" eb="3">
      <t>ギョウム</t>
    </rPh>
    <rPh sb="3" eb="5">
      <t>イタク</t>
    </rPh>
    <rPh sb="5" eb="6">
      <t>トウ</t>
    </rPh>
    <phoneticPr fontId="11"/>
  </si>
  <si>
    <t>パトロール、監視、
夜間巡視、イベント警備</t>
    <rPh sb="6" eb="8">
      <t>カンシ</t>
    </rPh>
    <rPh sb="10" eb="12">
      <t>ヤカン</t>
    </rPh>
    <rPh sb="12" eb="14">
      <t>ジュンシ</t>
    </rPh>
    <rPh sb="19" eb="21">
      <t>ケイビ</t>
    </rPh>
    <phoneticPr fontId="11"/>
  </si>
  <si>
    <t>水質・大気・騒音等検査、
測定</t>
    <rPh sb="0" eb="2">
      <t>スイシツ</t>
    </rPh>
    <rPh sb="3" eb="5">
      <t>タイキ</t>
    </rPh>
    <rPh sb="6" eb="9">
      <t>ソウオントウ</t>
    </rPh>
    <rPh sb="9" eb="11">
      <t>ケンサ</t>
    </rPh>
    <rPh sb="13" eb="15">
      <t>ソクテイ</t>
    </rPh>
    <phoneticPr fontId="11"/>
  </si>
  <si>
    <t>医療業務、健康診断、
レセプト点検</t>
    <rPh sb="0" eb="2">
      <t>イリョウ</t>
    </rPh>
    <rPh sb="2" eb="4">
      <t>ギョウム</t>
    </rPh>
    <rPh sb="5" eb="7">
      <t>ケンコウ</t>
    </rPh>
    <rPh sb="7" eb="9">
      <t>シンダン</t>
    </rPh>
    <rPh sb="15" eb="17">
      <t>テンケン</t>
    </rPh>
    <phoneticPr fontId="11"/>
  </si>
  <si>
    <t>イベントの企画、
会場設営・展示</t>
    <rPh sb="5" eb="7">
      <t>キカク</t>
    </rPh>
    <rPh sb="9" eb="11">
      <t>カイジョウ</t>
    </rPh>
    <rPh sb="11" eb="13">
      <t>セツエイ</t>
    </rPh>
    <rPh sb="14" eb="16">
      <t>テンジ</t>
    </rPh>
    <phoneticPr fontId="11"/>
  </si>
  <si>
    <t>浄化槽清掃業の許可証
浄化槽保守点検業者の登録証</t>
    <rPh sb="0" eb="3">
      <t>ジョウカソウ</t>
    </rPh>
    <rPh sb="3" eb="6">
      <t>セイソウギョウ</t>
    </rPh>
    <rPh sb="7" eb="10">
      <t>キョカショウ</t>
    </rPh>
    <rPh sb="11" eb="20">
      <t>ジョウカソウホシュテンケンギョウシャ</t>
    </rPh>
    <rPh sb="21" eb="24">
      <t>トウロクショウ</t>
    </rPh>
    <phoneticPr fontId="1"/>
  </si>
  <si>
    <t>消防設備士免状</t>
    <rPh sb="0" eb="2">
      <t>ショウボウ</t>
    </rPh>
    <rPh sb="2" eb="5">
      <t>セツビシ</t>
    </rPh>
    <rPh sb="5" eb="7">
      <t>メンジョウ</t>
    </rPh>
    <phoneticPr fontId="1"/>
  </si>
  <si>
    <t>一般廃棄物収集運搬業許可証</t>
    <rPh sb="0" eb="13">
      <t>イッパンハイキブツシュウシュウウンパンギョウキョカショウ</t>
    </rPh>
    <phoneticPr fontId="1"/>
  </si>
  <si>
    <t>一般廃棄物処分業許可証</t>
    <rPh sb="0" eb="2">
      <t>イッパン</t>
    </rPh>
    <rPh sb="2" eb="5">
      <t>ハイキブツ</t>
    </rPh>
    <rPh sb="5" eb="7">
      <t>ショブン</t>
    </rPh>
    <rPh sb="7" eb="8">
      <t>ギョウ</t>
    </rPh>
    <rPh sb="8" eb="11">
      <t>キョカショウ</t>
    </rPh>
    <phoneticPr fontId="1"/>
  </si>
  <si>
    <t>産業廃棄物収集運搬業許可証</t>
    <rPh sb="0" eb="2">
      <t>サンギョウ</t>
    </rPh>
    <phoneticPr fontId="1"/>
  </si>
  <si>
    <t>産業廃棄物処分業許可証</t>
    <rPh sb="0" eb="2">
      <t>サンギョウ</t>
    </rPh>
    <rPh sb="5" eb="7">
      <t>ショブン</t>
    </rPh>
    <phoneticPr fontId="1"/>
  </si>
  <si>
    <t>C7</t>
    <phoneticPr fontId="1"/>
  </si>
  <si>
    <t>産業廃棄物(収集・運搬)</t>
    <phoneticPr fontId="1"/>
  </si>
  <si>
    <t>特別管理廃棄物(収集・運搬)</t>
    <phoneticPr fontId="1"/>
  </si>
  <si>
    <t>産業廃棄物(処分)</t>
    <phoneticPr fontId="1"/>
  </si>
  <si>
    <t>特別管理廃棄物(処分)</t>
    <phoneticPr fontId="1"/>
  </si>
  <si>
    <t>特別管理廃棄物(収集・運搬)</t>
    <rPh sb="0" eb="2">
      <t>トクベツ</t>
    </rPh>
    <rPh sb="2" eb="4">
      <t>カンリ</t>
    </rPh>
    <rPh sb="4" eb="7">
      <t>ハイキブツ</t>
    </rPh>
    <rPh sb="8" eb="10">
      <t>シュウシュウ</t>
    </rPh>
    <rPh sb="11" eb="13">
      <t>ウンパン</t>
    </rPh>
    <phoneticPr fontId="11"/>
  </si>
  <si>
    <t>特別管理廃棄物(処分)</t>
    <rPh sb="0" eb="2">
      <t>トクベツ</t>
    </rPh>
    <rPh sb="2" eb="4">
      <t>カンリ</t>
    </rPh>
    <rPh sb="4" eb="7">
      <t>ハイキブツ</t>
    </rPh>
    <rPh sb="8" eb="10">
      <t>ショブン</t>
    </rPh>
    <phoneticPr fontId="11"/>
  </si>
  <si>
    <t>特別管理廃棄物収集運搬業許可証</t>
    <rPh sb="0" eb="15">
      <t>トクベツカンリハイキブツシュウシュウウンパンギョウキョカショウ</t>
    </rPh>
    <phoneticPr fontId="1"/>
  </si>
  <si>
    <t>特別管理廃棄物処分業許可証</t>
    <rPh sb="0" eb="13">
      <t>トクベツカンリハイキブツショブンギョウキョカショウ</t>
    </rPh>
    <phoneticPr fontId="1"/>
  </si>
  <si>
    <t>公安委員会の認定証</t>
    <rPh sb="0" eb="5">
      <t>コウアンイインカイ</t>
    </rPh>
    <rPh sb="6" eb="9">
      <t>ニンテイショウ</t>
    </rPh>
    <phoneticPr fontId="1"/>
  </si>
  <si>
    <t>一般労働者派遣業の許可証
特定労働者派遣業の届出</t>
    <rPh sb="0" eb="8">
      <t>イッパンロウドウシャハケンギョウ</t>
    </rPh>
    <rPh sb="9" eb="12">
      <t>キョカショウ</t>
    </rPh>
    <rPh sb="13" eb="21">
      <t>トクテイロウドウシャハケンギョウ</t>
    </rPh>
    <rPh sb="22" eb="23">
      <t>トド</t>
    </rPh>
    <rPh sb="23" eb="24">
      <t>デ</t>
    </rPh>
    <phoneticPr fontId="1"/>
  </si>
  <si>
    <t>医療機関としての登録証
衛生検査所としての登録証</t>
    <rPh sb="0" eb="2">
      <t>イリョウ</t>
    </rPh>
    <rPh sb="2" eb="4">
      <t>キカン</t>
    </rPh>
    <rPh sb="8" eb="11">
      <t>トウロクショウ</t>
    </rPh>
    <rPh sb="12" eb="14">
      <t>エイセイ</t>
    </rPh>
    <rPh sb="14" eb="16">
      <t>ケンサ</t>
    </rPh>
    <rPh sb="16" eb="24">
      <t>ジョトシテノトウロクショウ</t>
    </rPh>
    <phoneticPr fontId="1"/>
  </si>
  <si>
    <t>添付必須の許可証等</t>
    <rPh sb="0" eb="4">
      <t>テンプヒッス</t>
    </rPh>
    <rPh sb="5" eb="9">
      <t>キョカショウトウ</t>
    </rPh>
    <phoneticPr fontId="1"/>
  </si>
  <si>
    <t>噴水保守点検、
火葬炉保守点検</t>
    <rPh sb="0" eb="2">
      <t>フンスイ</t>
    </rPh>
    <rPh sb="2" eb="4">
      <t>ホシュ</t>
    </rPh>
    <rPh sb="4" eb="6">
      <t>テンケン</t>
    </rPh>
    <rPh sb="7" eb="9">
      <t>カソウ</t>
    </rPh>
    <rPh sb="9" eb="10">
      <t>ロ</t>
    </rPh>
    <rPh sb="10" eb="12">
      <t>ホシュ</t>
    </rPh>
    <rPh sb="12" eb="14">
      <t>テンケン</t>
    </rPh>
    <phoneticPr fontId="11"/>
  </si>
  <si>
    <t>始期年度</t>
    <rPh sb="0" eb="4">
      <t>シキネンド</t>
    </rPh>
    <phoneticPr fontId="1"/>
  </si>
  <si>
    <t>終期年度</t>
    <rPh sb="0" eb="4">
      <t>シュウキネンド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</si>
</sst>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15">
    <font>
      <sz val="11"/>
      <color theme="1"/>
      <name val="游ゴシック"/>
      <family val="2"/>
      <charset val="128"/>
      <scheme val="minor"/>
    </font>
    <font>
      <sz val="6"/>
      <name val="游ゴシック"/>
      <family val="2"/>
      <charset val="128"/>
      <scheme val="minor"/>
    </font>
    <font>
      <b/>
      <sz val="18"/>
      <color theme="1"/>
      <name val="ＭＳ 明朝"/>
      <family val="1"/>
      <charset val="128"/>
    </font>
    <font>
      <b/>
      <sz val="11"/>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11"/>
      <color theme="1"/>
      <name val="游ゴシック"/>
      <family val="2"/>
      <charset val="128"/>
      <scheme val="minor"/>
    </font>
    <font>
      <sz val="9"/>
      <color theme="1"/>
      <name val="ＭＳ 明朝"/>
      <family val="1"/>
      <charset val="128"/>
    </font>
    <font>
      <sz val="9"/>
      <color indexed="81"/>
      <name val="MS P ゴシック"/>
      <family val="3"/>
      <charset val="128"/>
    </font>
    <font>
      <b/>
      <sz val="11"/>
      <name val="ＭＳ 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s>
  <fills count="3">
    <fill>
      <patternFill patternType="none"/>
    </fill>
    <fill>
      <patternFill patternType="gray125"/>
    </fill>
    <fill>
      <patternFill patternType="solid">
        <fgColor theme="5"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style="medium">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2">
    <xf numFmtId="0" fontId="0" fillId="0" borderId="0">
      <alignment vertical="center"/>
    </xf>
    <xf numFmtId="6" fontId="7" fillId="0" borderId="0" applyFon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shrinkToFit="1"/>
    </xf>
    <xf numFmtId="0" fontId="10" fillId="0" borderId="0" xfId="0" applyFont="1" applyAlignment="1">
      <alignment horizontal="left" vertical="center"/>
    </xf>
    <xf numFmtId="49" fontId="12" fillId="0" borderId="0" xfId="0" applyNumberFormat="1" applyFont="1" applyAlignment="1">
      <alignment horizontal="center" vertical="center"/>
    </xf>
    <xf numFmtId="0" fontId="12" fillId="0" borderId="0" xfId="0" applyFont="1" applyAlignment="1">
      <alignment horizontal="left" vertical="center" shrinkToFit="1"/>
    </xf>
    <xf numFmtId="0" fontId="13" fillId="0" borderId="40" xfId="0" applyFont="1" applyBorder="1" applyAlignment="1">
      <alignment horizontal="center" vertical="center"/>
    </xf>
    <xf numFmtId="49" fontId="13" fillId="0" borderId="41" xfId="0" applyNumberFormat="1" applyFont="1" applyBorder="1" applyAlignment="1">
      <alignment horizontal="center" vertical="center"/>
    </xf>
    <xf numFmtId="0" fontId="12" fillId="0" borderId="66" xfId="0" applyFont="1" applyBorder="1" applyAlignment="1">
      <alignment horizontal="center" vertical="center"/>
    </xf>
    <xf numFmtId="0" fontId="14" fillId="0" borderId="43" xfId="0" applyFont="1" applyBorder="1" applyAlignment="1">
      <alignment horizontal="center" vertical="center"/>
    </xf>
    <xf numFmtId="0" fontId="14" fillId="0" borderId="19" xfId="0" applyFont="1" applyBorder="1" applyAlignment="1">
      <alignment horizontal="left" vertical="center"/>
    </xf>
    <xf numFmtId="0" fontId="14" fillId="0" borderId="45" xfId="0" applyFont="1" applyBorder="1" applyAlignment="1">
      <alignment vertical="center" shrinkToFit="1"/>
    </xf>
    <xf numFmtId="0" fontId="14" fillId="0" borderId="45" xfId="0" applyFont="1" applyBorder="1" applyAlignment="1">
      <alignment horizontal="left" vertical="center" wrapText="1"/>
    </xf>
    <xf numFmtId="0" fontId="14" fillId="0" borderId="27" xfId="0" quotePrefix="1" applyFont="1" applyBorder="1" applyAlignment="1">
      <alignment horizontal="left" vertical="center"/>
    </xf>
    <xf numFmtId="0" fontId="14" fillId="0" borderId="48" xfId="0" applyFont="1" applyBorder="1" applyAlignment="1">
      <alignment vertical="center" shrinkToFit="1"/>
    </xf>
    <xf numFmtId="0" fontId="14" fillId="0" borderId="48" xfId="0" applyFont="1" applyBorder="1" applyAlignment="1">
      <alignment horizontal="left" vertical="center" wrapText="1"/>
    </xf>
    <xf numFmtId="0" fontId="14" fillId="0" borderId="48" xfId="0" applyFont="1" applyBorder="1" applyAlignment="1">
      <alignment horizontal="left" vertical="center" shrinkToFit="1"/>
    </xf>
    <xf numFmtId="0" fontId="14" fillId="0" borderId="50" xfId="0" quotePrefix="1" applyFont="1" applyBorder="1" applyAlignment="1">
      <alignment horizontal="left" vertical="center" shrinkToFit="1"/>
    </xf>
    <xf numFmtId="0" fontId="14" fillId="0" borderId="51" xfId="0" applyFont="1" applyBorder="1">
      <alignment vertical="center"/>
    </xf>
    <xf numFmtId="0" fontId="14" fillId="0" borderId="20" xfId="0" quotePrefix="1" applyFont="1" applyBorder="1" applyAlignment="1">
      <alignment horizontal="left" vertical="center"/>
    </xf>
    <xf numFmtId="0" fontId="14" fillId="0" borderId="53" xfId="0" applyFont="1" applyBorder="1" applyAlignment="1">
      <alignment vertical="center" shrinkToFit="1"/>
    </xf>
    <xf numFmtId="0" fontId="14" fillId="0" borderId="53" xfId="0" applyFont="1" applyBorder="1" applyAlignment="1">
      <alignment horizontal="left" vertical="center" wrapText="1"/>
    </xf>
    <xf numFmtId="0" fontId="14" fillId="0" borderId="55" xfId="0" applyFont="1" applyBorder="1" applyAlignment="1">
      <alignment horizontal="center" vertical="center"/>
    </xf>
    <xf numFmtId="0" fontId="14" fillId="0" borderId="45" xfId="0" applyFont="1" applyBorder="1" applyAlignment="1">
      <alignment horizontal="left" vertical="center" shrinkToFit="1"/>
    </xf>
    <xf numFmtId="0" fontId="14" fillId="0" borderId="27" xfId="0" applyFont="1" applyBorder="1" applyAlignment="1">
      <alignment horizontal="left" vertical="center"/>
    </xf>
    <xf numFmtId="0" fontId="14" fillId="0" borderId="5" xfId="0" applyFont="1" applyBorder="1" applyAlignment="1">
      <alignment vertical="center" shrinkToFit="1"/>
    </xf>
    <xf numFmtId="0" fontId="14" fillId="0" borderId="51" xfId="0" applyFont="1" applyBorder="1" applyAlignment="1">
      <alignment horizontal="center" vertical="center"/>
    </xf>
    <xf numFmtId="0" fontId="14" fillId="0" borderId="20" xfId="0" applyFont="1" applyBorder="1" applyAlignment="1">
      <alignment horizontal="left" vertical="center"/>
    </xf>
    <xf numFmtId="0" fontId="14" fillId="0" borderId="53" xfId="0" quotePrefix="1" applyFont="1" applyBorder="1" applyAlignment="1">
      <alignment horizontal="left" vertical="center" shrinkToFit="1"/>
    </xf>
    <xf numFmtId="0" fontId="14" fillId="0" borderId="19" xfId="0" applyFont="1" applyBorder="1" applyAlignment="1">
      <alignment horizontal="left" vertical="center" shrinkToFit="1"/>
    </xf>
    <xf numFmtId="0" fontId="14" fillId="0" borderId="27" xfId="0" applyFont="1" applyBorder="1" applyAlignment="1">
      <alignment horizontal="left" vertical="center" shrinkToFit="1"/>
    </xf>
    <xf numFmtId="0" fontId="14" fillId="0" borderId="50" xfId="0" applyFont="1" applyBorder="1" applyAlignment="1">
      <alignment horizontal="left" vertical="center" shrinkToFit="1"/>
    </xf>
    <xf numFmtId="0" fontId="14" fillId="0" borderId="20" xfId="0" applyFont="1" applyBorder="1" applyAlignment="1">
      <alignment horizontal="left" vertical="center" shrinkToFit="1"/>
    </xf>
    <xf numFmtId="6" fontId="14" fillId="0" borderId="45" xfId="1" applyFont="1" applyBorder="1" applyAlignment="1">
      <alignment horizontal="left" vertical="center" shrinkToFit="1"/>
    </xf>
    <xf numFmtId="6" fontId="14" fillId="0" borderId="48" xfId="1" applyFont="1" applyBorder="1" applyAlignment="1">
      <alignment horizontal="left" vertical="center" shrinkToFit="1"/>
    </xf>
    <xf numFmtId="6" fontId="14" fillId="0" borderId="47" xfId="1" applyFont="1" applyBorder="1" applyAlignment="1">
      <alignment horizontal="left" vertical="center" shrinkToFit="1"/>
    </xf>
    <xf numFmtId="6" fontId="14" fillId="0" borderId="7" xfId="1" applyFont="1" applyBorder="1" applyAlignment="1">
      <alignment horizontal="left" vertical="center" shrinkToFit="1"/>
    </xf>
    <xf numFmtId="0" fontId="14" fillId="0" borderId="57" xfId="0" applyFont="1" applyBorder="1" applyAlignment="1">
      <alignment vertical="center" shrinkToFit="1"/>
    </xf>
    <xf numFmtId="0" fontId="14" fillId="0" borderId="43" xfId="0" applyFont="1" applyBorder="1">
      <alignment vertical="center"/>
    </xf>
    <xf numFmtId="0" fontId="14" fillId="0" borderId="48" xfId="0" quotePrefix="1" applyFont="1" applyBorder="1" applyAlignment="1">
      <alignment horizontal="left" vertical="center" shrinkToFit="1"/>
    </xf>
    <xf numFmtId="0" fontId="14" fillId="0" borderId="47" xfId="0" applyFont="1" applyBorder="1" applyAlignment="1">
      <alignment horizontal="left" vertical="center" shrinkToFit="1"/>
    </xf>
    <xf numFmtId="0" fontId="14" fillId="0" borderId="57"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46" xfId="0" applyFont="1" applyBorder="1" applyAlignment="1">
      <alignment horizontal="left" vertical="center" shrinkToFit="1"/>
    </xf>
    <xf numFmtId="0" fontId="14" fillId="0" borderId="49" xfId="0" applyFont="1" applyBorder="1" applyAlignment="1">
      <alignment horizontal="left" vertical="center" shrinkToFit="1"/>
    </xf>
    <xf numFmtId="0" fontId="14" fillId="0" borderId="54" xfId="0" applyFont="1" applyBorder="1" applyAlignment="1">
      <alignment horizontal="left" vertical="center" shrinkToFit="1"/>
    </xf>
    <xf numFmtId="0" fontId="14" fillId="0" borderId="58" xfId="0" applyFont="1" applyBorder="1" applyAlignment="1">
      <alignment horizontal="center" vertical="center"/>
    </xf>
    <xf numFmtId="0" fontId="14" fillId="0" borderId="2" xfId="0" applyFont="1" applyBorder="1" applyAlignment="1">
      <alignment horizontal="left" vertical="center" shrinkToFit="1"/>
    </xf>
    <xf numFmtId="0" fontId="14" fillId="0" borderId="59" xfId="0" applyFont="1" applyBorder="1" applyAlignment="1">
      <alignment horizontal="center" vertical="center"/>
    </xf>
    <xf numFmtId="0" fontId="14" fillId="0" borderId="5" xfId="0" applyFont="1" applyBorder="1" applyAlignment="1">
      <alignment horizontal="left" vertical="center" shrinkToFit="1"/>
    </xf>
    <xf numFmtId="0" fontId="14" fillId="0" borderId="60" xfId="0" applyFont="1" applyBorder="1" applyAlignment="1">
      <alignment horizontal="left" vertical="center" shrinkToFit="1"/>
    </xf>
    <xf numFmtId="0" fontId="14" fillId="0" borderId="5" xfId="0" applyFont="1" applyBorder="1" applyAlignment="1">
      <alignment horizontal="left" vertical="center"/>
    </xf>
    <xf numFmtId="0" fontId="14" fillId="0" borderId="61" xfId="0" applyFont="1" applyBorder="1" applyAlignment="1">
      <alignment horizontal="left" vertical="center" shrinkToFit="1"/>
    </xf>
    <xf numFmtId="0" fontId="14" fillId="0" borderId="62" xfId="0" applyFont="1" applyBorder="1" applyAlignment="1">
      <alignment horizontal="center" vertical="center"/>
    </xf>
    <xf numFmtId="0" fontId="14" fillId="0" borderId="63" xfId="0" applyFont="1" applyBorder="1" applyAlignment="1">
      <alignment horizontal="left" vertical="center" shrinkToFit="1"/>
    </xf>
    <xf numFmtId="0" fontId="14" fillId="0" borderId="64" xfId="0" applyFont="1" applyBorder="1" applyAlignment="1">
      <alignment horizontal="left" vertical="center" shrinkToFit="1"/>
    </xf>
    <xf numFmtId="0" fontId="14" fillId="0" borderId="65" xfId="0" applyFont="1" applyBorder="1" applyAlignment="1">
      <alignment horizontal="left" vertical="center" wrapText="1"/>
    </xf>
    <xf numFmtId="0" fontId="14" fillId="0" borderId="42" xfId="0" applyFont="1" applyBorder="1" applyAlignment="1">
      <alignment horizontal="center" vertical="center"/>
    </xf>
    <xf numFmtId="0" fontId="5" fillId="0" borderId="67" xfId="0" applyFont="1" applyBorder="1">
      <alignment vertical="center"/>
    </xf>
    <xf numFmtId="0" fontId="14" fillId="0" borderId="41" xfId="0" applyFont="1" applyBorder="1" applyAlignment="1">
      <alignment horizontal="center" vertical="center"/>
    </xf>
    <xf numFmtId="0" fontId="14" fillId="0" borderId="44" xfId="0" applyFont="1" applyBorder="1" applyAlignment="1">
      <alignment horizontal="center" vertical="center"/>
    </xf>
    <xf numFmtId="0" fontId="14" fillId="0" borderId="47" xfId="0" applyFont="1" applyBorder="1" applyAlignment="1">
      <alignment horizontal="center" vertical="center"/>
    </xf>
    <xf numFmtId="0" fontId="14" fillId="0" borderId="52" xfId="0" applyFont="1" applyBorder="1" applyAlignment="1">
      <alignment horizontal="center" vertical="center"/>
    </xf>
    <xf numFmtId="0" fontId="14" fillId="0" borderId="56" xfId="0" applyFont="1" applyBorder="1" applyAlignment="1">
      <alignment horizontal="center"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5" fillId="0" borderId="69" xfId="0" applyFont="1" applyBorder="1" applyAlignment="1">
      <alignment vertical="center" wrapText="1"/>
    </xf>
    <xf numFmtId="0" fontId="5" fillId="0" borderId="71" xfId="0" applyFont="1" applyBorder="1">
      <alignment vertical="center"/>
    </xf>
    <xf numFmtId="0" fontId="14" fillId="0" borderId="72"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6" fillId="0" borderId="16"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2" borderId="19"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0" borderId="14" xfId="0" applyFont="1" applyBorder="1" applyAlignment="1">
      <alignment horizontal="center" vertical="center"/>
    </xf>
    <xf numFmtId="176" fontId="4" fillId="0" borderId="30" xfId="0" applyNumberFormat="1" applyFont="1" applyBorder="1" applyAlignment="1" applyProtection="1">
      <alignment horizontal="center" vertical="center" shrinkToFit="1"/>
      <protection locked="0"/>
    </xf>
    <xf numFmtId="176" fontId="4" fillId="0" borderId="14" xfId="0" applyNumberFormat="1" applyFont="1" applyBorder="1" applyAlignment="1" applyProtection="1">
      <alignment horizontal="center" vertical="center" shrinkToFit="1"/>
      <protection locked="0"/>
    </xf>
    <xf numFmtId="176" fontId="4" fillId="0" borderId="15" xfId="0" applyNumberFormat="1" applyFont="1" applyBorder="1" applyAlignment="1" applyProtection="1">
      <alignment horizontal="center" vertical="center" shrinkToFit="1"/>
      <protection locked="0"/>
    </xf>
    <xf numFmtId="0" fontId="4" fillId="0" borderId="32"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176" fontId="4" fillId="0" borderId="28" xfId="0" applyNumberFormat="1" applyFont="1" applyBorder="1" applyAlignment="1" applyProtection="1">
      <alignment horizontal="center" vertical="center" shrinkToFit="1"/>
      <protection locked="0"/>
    </xf>
    <xf numFmtId="176" fontId="4" fillId="0" borderId="29" xfId="0" applyNumberFormat="1"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34" xfId="0" applyFont="1" applyBorder="1" applyAlignment="1">
      <alignment horizontal="center" vertical="center"/>
    </xf>
    <xf numFmtId="176" fontId="4" fillId="0" borderId="35" xfId="0" applyNumberFormat="1" applyFont="1" applyBorder="1" applyAlignment="1" applyProtection="1">
      <alignment horizontal="center" vertical="center" shrinkToFit="1"/>
      <protection locked="0"/>
    </xf>
    <xf numFmtId="176" fontId="4" fillId="0" borderId="34" xfId="0" applyNumberFormat="1" applyFont="1" applyBorder="1" applyAlignment="1" applyProtection="1">
      <alignment horizontal="center" vertical="center" shrinkToFit="1"/>
      <protection locked="0"/>
    </xf>
    <xf numFmtId="176" fontId="4" fillId="0" borderId="36" xfId="0" applyNumberFormat="1" applyFont="1" applyBorder="1" applyAlignment="1" applyProtection="1">
      <alignment horizontal="center" vertical="center" shrinkToFit="1"/>
      <protection locked="0"/>
    </xf>
    <xf numFmtId="176" fontId="4" fillId="0" borderId="32" xfId="0" applyNumberFormat="1" applyFont="1" applyBorder="1" applyAlignment="1" applyProtection="1">
      <alignment horizontal="center" vertical="center" shrinkToFit="1"/>
      <protection locked="0"/>
    </xf>
    <xf numFmtId="176" fontId="4" fillId="0" borderId="33" xfId="0" applyNumberFormat="1" applyFont="1" applyBorder="1" applyAlignment="1" applyProtection="1">
      <alignment horizontal="center" vertical="center" shrinkToFit="1"/>
      <protection locked="0"/>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0" borderId="31" xfId="0"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shrinkToFit="1"/>
      <protection locked="0"/>
    </xf>
    <xf numFmtId="176" fontId="4" fillId="0" borderId="24" xfId="0" applyNumberFormat="1" applyFont="1" applyBorder="1" applyAlignment="1" applyProtection="1">
      <alignment horizontal="center" vertical="center" shrinkToFit="1"/>
      <protection locked="0"/>
    </xf>
    <xf numFmtId="0" fontId="4" fillId="0" borderId="17" xfId="0" applyFont="1" applyBorder="1" applyAlignment="1">
      <alignment horizontal="center" vertical="center"/>
    </xf>
    <xf numFmtId="176" fontId="4" fillId="0" borderId="26" xfId="0" applyNumberFormat="1" applyFont="1" applyBorder="1" applyAlignment="1" applyProtection="1">
      <alignment horizontal="center" vertical="center" shrinkToFit="1"/>
      <protection locked="0"/>
    </xf>
    <xf numFmtId="176" fontId="4" fillId="0" borderId="17" xfId="0" applyNumberFormat="1" applyFont="1" applyBorder="1" applyAlignment="1" applyProtection="1">
      <alignment horizontal="center" vertical="center" shrinkToFit="1"/>
      <protection locked="0"/>
    </xf>
    <xf numFmtId="176" fontId="4" fillId="0" borderId="18" xfId="0" applyNumberFormat="1" applyFont="1" applyBorder="1" applyAlignment="1" applyProtection="1">
      <alignment horizontal="center" vertical="center" shrinkToFit="1"/>
      <protection locked="0"/>
    </xf>
    <xf numFmtId="0" fontId="4" fillId="0" borderId="2" xfId="0" applyFont="1" applyBorder="1" applyAlignment="1">
      <alignment horizontal="center" vertical="center" wrapTex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5A870-F3BB-4B6B-A5D5-DFE00F3FC8A1}">
  <sheetPr codeName="Sheet1"/>
  <dimension ref="A1:T2"/>
  <sheetViews>
    <sheetView workbookViewId="0">
      <selection activeCell="E15" sqref="E15"/>
    </sheetView>
  </sheetViews>
  <sheetFormatPr defaultRowHeight="18.75"/>
  <cols>
    <col min="1" max="2" width="9" style="1"/>
    <col min="3" max="20" width="15.625" style="2" customWidth="1"/>
  </cols>
  <sheetData>
    <row r="1" spans="1:13">
      <c r="A1" s="1" t="s">
        <v>231</v>
      </c>
      <c r="B1" s="1" t="s">
        <v>232</v>
      </c>
      <c r="C1" s="2" t="s">
        <v>121</v>
      </c>
      <c r="D1" s="2" t="s">
        <v>122</v>
      </c>
      <c r="E1" s="2" t="s">
        <v>131</v>
      </c>
      <c r="F1" s="2" t="s">
        <v>123</v>
      </c>
      <c r="G1" s="2" t="s">
        <v>125</v>
      </c>
      <c r="H1" s="2" t="s">
        <v>124</v>
      </c>
      <c r="I1" s="2" t="s">
        <v>126</v>
      </c>
      <c r="J1" s="2" t="s">
        <v>127</v>
      </c>
      <c r="K1" s="2" t="s">
        <v>128</v>
      </c>
      <c r="L1" s="2" t="s">
        <v>130</v>
      </c>
      <c r="M1" s="2" t="s">
        <v>129</v>
      </c>
    </row>
    <row r="2" spans="1:13">
      <c r="A2" s="1">
        <v>7</v>
      </c>
      <c r="B2" s="1">
        <v>8</v>
      </c>
      <c r="C2" s="2" t="str">
        <f>'11-2業者カード（業務委託等）'!K5&amp;'11-2業者カード（業務委託等）'!K7</f>
        <v/>
      </c>
      <c r="D2" s="2">
        <f>'11-2業者カード（業務委託等）'!K4</f>
        <v>0</v>
      </c>
      <c r="E2" s="2" t="str">
        <f>IF(AND('11-2業者カード（業務委託等）'!C11="",'11-2業者カード（業務委託等）'!C17="",'11-2業者カード（業務委託等）'!C23="",'11-2業者カード（業務委託等）'!C29=""),"無","有")</f>
        <v>無</v>
      </c>
      <c r="F2" s="2" t="str">
        <f>'11-2業者カード（業務委託等）'!A11&amp;" "&amp;'11-2業者カード（業務委託等）'!C11</f>
        <v xml:space="preserve"> </v>
      </c>
      <c r="G2" s="2" t="str">
        <f>_xlfn.TEXTJOIN("、",TRUE,_xlfn.TEXTJOIN(" ",TRUE,'11-2業者カード（業務委託等）'!K11,'11-2業者カード（業務委託等）'!M11),_xlfn.TEXTJOIN(" ",TRUE,'11-2業者カード（業務委託等）'!K12,'11-2業者カード（業務委託等）'!M12),_xlfn.TEXTJOIN(" ",TRUE,'11-2業者カード（業務委託等）'!K13,'11-2業者カード（業務委託等）'!M13),_xlfn.TEXTJOIN(" ",TRUE,'11-2業者カード（業務委託等）'!K14,'11-2業者カード（業務委託等）'!M14),_xlfn.TEXTJOIN(" ",TRUE,'11-2業者カード（業務委託等）'!K15,'11-2業者カード（業務委託等）'!M15),_xlfn.TEXTJOIN(" ",TRUE,'11-2業者カード（業務委託等）'!K16,'11-2業者カード（業務委託等）'!M16))</f>
        <v/>
      </c>
      <c r="H2" s="2" t="str">
        <f>'11-2業者カード（業務委託等）'!A17&amp;" "&amp;'11-2業者カード（業務委託等）'!C17</f>
        <v xml:space="preserve">　 </v>
      </c>
      <c r="I2" s="2" t="str">
        <f>_xlfn.TEXTJOIN("、",TRUE,_xlfn.TEXTJOIN(" ",TRUE,'11-2業者カード（業務委託等）'!K17,'11-2業者カード（業務委託等）'!M17),_xlfn.TEXTJOIN(" ",TRUE,'11-2業者カード（業務委託等）'!K18,'11-2業者カード（業務委託等）'!M18),_xlfn.TEXTJOIN(" ",TRUE,'11-2業者カード（業務委託等）'!K19,'11-2業者カード（業務委託等）'!M19),_xlfn.TEXTJOIN(" ",TRUE,'11-2業者カード（業務委託等）'!K20,'11-2業者カード（業務委託等）'!M20),_xlfn.TEXTJOIN(" ",TRUE,'11-2業者カード（業務委託等）'!K21,'11-2業者カード（業務委託等）'!M21),_xlfn.TEXTJOIN(" ",TRUE,'11-2業者カード（業務委託等）'!K22,'11-2業者カード（業務委託等）'!M22))</f>
        <v/>
      </c>
      <c r="J2" s="2" t="str">
        <f>'11-2業者カード（業務委託等）'!A23&amp;" "&amp;'11-2業者カード（業務委託等）'!C23</f>
        <v xml:space="preserve">　 </v>
      </c>
      <c r="K2" s="2" t="str">
        <f>_xlfn.TEXTJOIN("、",TRUE,_xlfn.TEXTJOIN(" ",TRUE,'11-2業者カード（業務委託等）'!K23,'11-2業者カード（業務委託等）'!M23),_xlfn.TEXTJOIN(" ",TRUE,'11-2業者カード（業務委託等）'!K24,'11-2業者カード（業務委託等）'!M24),_xlfn.TEXTJOIN(" ",TRUE,'11-2業者カード（業務委託等）'!K25,'11-2業者カード（業務委託等）'!M25),_xlfn.TEXTJOIN(" ",TRUE,'11-2業者カード（業務委託等）'!K26,'11-2業者カード（業務委託等）'!M26),_xlfn.TEXTJOIN(" ",TRUE,'11-2業者カード（業務委託等）'!K27,'11-2業者カード（業務委託等）'!M27),_xlfn.TEXTJOIN(" ",TRUE,'11-2業者カード（業務委託等）'!K28,'11-2業者カード（業務委託等）'!M28))</f>
        <v/>
      </c>
      <c r="L2" s="2" t="str">
        <f>'11-2業者カード（業務委託等）'!A29&amp;" "&amp;'11-2業者カード（業務委託等）'!C29</f>
        <v xml:space="preserve">　 </v>
      </c>
      <c r="M2" s="2" t="str">
        <f>_xlfn.TEXTJOIN("、",TRUE,_xlfn.TEXTJOIN(" ",TRUE,'11-2業者カード（業務委託等）'!K29,'11-2業者カード（業務委託等）'!M29),_xlfn.TEXTJOIN(" ",TRUE,'11-2業者カード（業務委託等）'!K30,'11-2業者カード（業務委託等）'!M30),_xlfn.TEXTJOIN(" ",TRUE,'11-2業者カード（業務委託等）'!K31,'11-2業者カード（業務委託等）'!M31),_xlfn.TEXTJOIN(" ",TRUE,'11-2業者カード（業務委託等）'!K32,'11-2業者カード（業務委託等）'!M32),_xlfn.TEXTJOIN(" ",TRUE,'11-2業者カード（業務委託等）'!K33,'11-2業者カード（業務委託等）'!M33),_xlfn.TEXTJOIN(" ",TRUE,'11-2業者カード（業務委託等）'!K34,'11-2業者カード（業務委託等）'!M34))</f>
        <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9C1FE-16C4-4C5F-9D2F-497166CEAB01}">
  <sheetPr codeName="Sheet2"/>
  <dimension ref="A1:BD44"/>
  <sheetViews>
    <sheetView tabSelected="1" view="pageBreakPreview" topLeftCell="A7" zoomScaleNormal="100" zoomScaleSheetLayoutView="100" workbookViewId="0">
      <selection activeCell="K23" sqref="K23:L23"/>
    </sheetView>
  </sheetViews>
  <sheetFormatPr defaultRowHeight="18.75"/>
  <cols>
    <col min="1" max="61" width="1.625" customWidth="1"/>
  </cols>
  <sheetData>
    <row r="1" spans="1:56" ht="15" customHeight="1">
      <c r="A1" s="84" t="s">
        <v>0</v>
      </c>
      <c r="B1" s="85"/>
      <c r="C1" s="85"/>
      <c r="D1" s="85"/>
      <c r="E1" s="85"/>
      <c r="F1" s="85"/>
      <c r="G1" s="85"/>
      <c r="H1" s="85"/>
      <c r="I1" s="85"/>
      <c r="J1" s="85"/>
      <c r="K1" s="85"/>
      <c r="L1" s="85"/>
      <c r="M1" s="85"/>
      <c r="N1" s="85"/>
      <c r="O1" s="85"/>
      <c r="P1" s="85"/>
      <c r="Q1" s="86"/>
      <c r="R1" s="113"/>
      <c r="S1" s="114"/>
      <c r="T1" s="114"/>
      <c r="U1" s="114"/>
      <c r="V1" s="114"/>
      <c r="W1" s="114"/>
      <c r="X1" s="114"/>
      <c r="Y1" s="114"/>
      <c r="Z1" s="114"/>
      <c r="AA1" s="114"/>
      <c r="AB1" s="114"/>
      <c r="AC1" s="114"/>
      <c r="AD1" s="114"/>
      <c r="AE1" s="114"/>
      <c r="AF1" s="115"/>
      <c r="AG1" s="84" t="s">
        <v>120</v>
      </c>
      <c r="AH1" s="104"/>
      <c r="AI1" s="104"/>
      <c r="AJ1" s="104"/>
      <c r="AK1" s="104"/>
      <c r="AL1" s="104"/>
      <c r="AM1" s="104"/>
      <c r="AN1" s="104"/>
      <c r="AO1" s="104"/>
      <c r="AP1" s="104"/>
      <c r="AQ1" s="104"/>
      <c r="AR1" s="104"/>
      <c r="AS1" s="104"/>
      <c r="AT1" s="104"/>
      <c r="AU1" s="104"/>
      <c r="AV1" s="104"/>
      <c r="AW1" s="104"/>
      <c r="AX1" s="104"/>
      <c r="AY1" s="104"/>
      <c r="AZ1" s="104"/>
      <c r="BA1" s="104"/>
      <c r="BB1" s="104"/>
      <c r="BC1" s="104"/>
      <c r="BD1" s="105"/>
    </row>
    <row r="2" spans="1:56" ht="15" customHeight="1">
      <c r="A2" s="87"/>
      <c r="B2" s="88"/>
      <c r="C2" s="88"/>
      <c r="D2" s="88"/>
      <c r="E2" s="88"/>
      <c r="F2" s="88"/>
      <c r="G2" s="88"/>
      <c r="H2" s="88"/>
      <c r="I2" s="88"/>
      <c r="J2" s="88"/>
      <c r="K2" s="88"/>
      <c r="L2" s="88"/>
      <c r="M2" s="88"/>
      <c r="N2" s="88"/>
      <c r="O2" s="88"/>
      <c r="P2" s="88"/>
      <c r="Q2" s="89"/>
      <c r="R2" s="113"/>
      <c r="S2" s="114"/>
      <c r="T2" s="114"/>
      <c r="U2" s="114"/>
      <c r="V2" s="114"/>
      <c r="W2" s="114"/>
      <c r="X2" s="114"/>
      <c r="Y2" s="114"/>
      <c r="Z2" s="114"/>
      <c r="AA2" s="114"/>
      <c r="AB2" s="114"/>
      <c r="AC2" s="114"/>
      <c r="AD2" s="114"/>
      <c r="AE2" s="114"/>
      <c r="AF2" s="115"/>
      <c r="AG2" s="106"/>
      <c r="AH2" s="107"/>
      <c r="AI2" s="107"/>
      <c r="AJ2" s="107"/>
      <c r="AK2" s="107"/>
      <c r="AL2" s="107"/>
      <c r="AM2" s="107"/>
      <c r="AN2" s="107"/>
      <c r="AO2" s="107"/>
      <c r="AP2" s="107"/>
      <c r="AQ2" s="107"/>
      <c r="AR2" s="107"/>
      <c r="AS2" s="107"/>
      <c r="AT2" s="107"/>
      <c r="AU2" s="107"/>
      <c r="AV2" s="107"/>
      <c r="AW2" s="107"/>
      <c r="AX2" s="107"/>
      <c r="AY2" s="107"/>
      <c r="AZ2" s="107"/>
      <c r="BA2" s="107"/>
      <c r="BB2" s="107"/>
      <c r="BC2" s="107"/>
      <c r="BD2" s="108"/>
    </row>
    <row r="3" spans="1:56" ht="15" customHeight="1">
      <c r="A3" s="90"/>
      <c r="B3" s="91"/>
      <c r="C3" s="91"/>
      <c r="D3" s="91"/>
      <c r="E3" s="91"/>
      <c r="F3" s="91"/>
      <c r="G3" s="91"/>
      <c r="H3" s="91"/>
      <c r="I3" s="91"/>
      <c r="J3" s="91"/>
      <c r="K3" s="88"/>
      <c r="L3" s="88"/>
      <c r="M3" s="88"/>
      <c r="N3" s="88"/>
      <c r="O3" s="88"/>
      <c r="P3" s="88"/>
      <c r="Q3" s="89"/>
      <c r="R3" s="116"/>
      <c r="S3" s="82"/>
      <c r="T3" s="82"/>
      <c r="U3" s="82"/>
      <c r="V3" s="82"/>
      <c r="W3" s="82"/>
      <c r="X3" s="82"/>
      <c r="Y3" s="82"/>
      <c r="Z3" s="82"/>
      <c r="AA3" s="82"/>
      <c r="AB3" s="82"/>
      <c r="AC3" s="82"/>
      <c r="AD3" s="82"/>
      <c r="AE3" s="82"/>
      <c r="AF3" s="83"/>
      <c r="AG3" s="109"/>
      <c r="AH3" s="110"/>
      <c r="AI3" s="110"/>
      <c r="AJ3" s="110"/>
      <c r="AK3" s="110"/>
      <c r="AL3" s="110"/>
      <c r="AM3" s="110"/>
      <c r="AN3" s="110"/>
      <c r="AO3" s="110"/>
      <c r="AP3" s="110"/>
      <c r="AQ3" s="110"/>
      <c r="AR3" s="110"/>
      <c r="AS3" s="110"/>
      <c r="AT3" s="110"/>
      <c r="AU3" s="110"/>
      <c r="AV3" s="110"/>
      <c r="AW3" s="110"/>
      <c r="AX3" s="110"/>
      <c r="AY3" s="110"/>
      <c r="AZ3" s="110"/>
      <c r="BA3" s="110"/>
      <c r="BB3" s="110"/>
      <c r="BC3" s="110"/>
      <c r="BD3" s="111"/>
    </row>
    <row r="4" spans="1:56" ht="15" customHeight="1">
      <c r="A4" s="112" t="s">
        <v>2</v>
      </c>
      <c r="B4" s="80"/>
      <c r="C4" s="80"/>
      <c r="D4" s="80"/>
      <c r="E4" s="80"/>
      <c r="F4" s="80"/>
      <c r="G4" s="80"/>
      <c r="H4" s="80"/>
      <c r="I4" s="80"/>
      <c r="J4" s="81"/>
      <c r="K4" s="98"/>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100"/>
    </row>
    <row r="5" spans="1:56" ht="15" customHeight="1">
      <c r="A5" s="112" t="s">
        <v>1</v>
      </c>
      <c r="B5" s="80"/>
      <c r="C5" s="80"/>
      <c r="D5" s="80"/>
      <c r="E5" s="80"/>
      <c r="F5" s="80"/>
      <c r="G5" s="80"/>
      <c r="H5" s="80"/>
      <c r="I5" s="80"/>
      <c r="J5" s="81"/>
      <c r="K5" s="92"/>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4"/>
    </row>
    <row r="6" spans="1:56" ht="15" customHeight="1">
      <c r="A6" s="113"/>
      <c r="B6" s="114"/>
      <c r="C6" s="114"/>
      <c r="D6" s="114"/>
      <c r="E6" s="114"/>
      <c r="F6" s="114"/>
      <c r="G6" s="114"/>
      <c r="H6" s="114"/>
      <c r="I6" s="114"/>
      <c r="J6" s="115"/>
      <c r="K6" s="95"/>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7"/>
    </row>
    <row r="7" spans="1:56" ht="15" customHeight="1">
      <c r="A7" s="113"/>
      <c r="B7" s="114"/>
      <c r="C7" s="114"/>
      <c r="D7" s="114"/>
      <c r="E7" s="114"/>
      <c r="F7" s="114"/>
      <c r="G7" s="114"/>
      <c r="H7" s="114"/>
      <c r="I7" s="114"/>
      <c r="J7" s="115"/>
      <c r="K7" s="95"/>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7"/>
    </row>
    <row r="8" spans="1:56" ht="15" customHeight="1">
      <c r="A8" s="116"/>
      <c r="B8" s="82"/>
      <c r="C8" s="82"/>
      <c r="D8" s="82"/>
      <c r="E8" s="82"/>
      <c r="F8" s="82"/>
      <c r="G8" s="82"/>
      <c r="H8" s="82"/>
      <c r="I8" s="82"/>
      <c r="J8" s="83"/>
      <c r="K8" s="101"/>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3"/>
    </row>
    <row r="9" spans="1:56" ht="15" customHeight="1">
      <c r="A9" s="72" t="s">
        <v>3</v>
      </c>
      <c r="B9" s="73"/>
      <c r="C9" s="73"/>
      <c r="D9" s="73"/>
      <c r="E9" s="73"/>
      <c r="F9" s="73"/>
      <c r="G9" s="73"/>
      <c r="H9" s="73"/>
      <c r="I9" s="73"/>
      <c r="J9" s="74"/>
      <c r="K9" s="72" t="s">
        <v>4</v>
      </c>
      <c r="L9" s="73"/>
      <c r="M9" s="73"/>
      <c r="N9" s="73"/>
      <c r="O9" s="73"/>
      <c r="P9" s="73"/>
      <c r="Q9" s="73"/>
      <c r="R9" s="73"/>
      <c r="S9" s="73"/>
      <c r="T9" s="73"/>
      <c r="U9" s="73"/>
      <c r="V9" s="73"/>
      <c r="W9" s="74"/>
      <c r="X9" s="80" t="s">
        <v>119</v>
      </c>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1"/>
    </row>
    <row r="10" spans="1:56" ht="15" customHeight="1">
      <c r="A10" s="75" t="s">
        <v>5</v>
      </c>
      <c r="B10" s="76"/>
      <c r="C10" s="77" t="s">
        <v>6</v>
      </c>
      <c r="D10" s="78"/>
      <c r="E10" s="78"/>
      <c r="F10" s="78"/>
      <c r="G10" s="78"/>
      <c r="H10" s="78"/>
      <c r="I10" s="78"/>
      <c r="J10" s="79"/>
      <c r="K10" s="75" t="s">
        <v>7</v>
      </c>
      <c r="L10" s="76"/>
      <c r="M10" s="77" t="s">
        <v>8</v>
      </c>
      <c r="N10" s="78"/>
      <c r="O10" s="78"/>
      <c r="P10" s="78"/>
      <c r="Q10" s="78"/>
      <c r="R10" s="78"/>
      <c r="S10" s="78"/>
      <c r="T10" s="78"/>
      <c r="U10" s="78"/>
      <c r="V10" s="78"/>
      <c r="W10" s="79"/>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3"/>
    </row>
    <row r="11" spans="1:56" ht="19.149999999999999" customHeight="1">
      <c r="A11" s="117"/>
      <c r="B11" s="117"/>
      <c r="C11" s="119" t="str">
        <f>IFERROR(HLOOKUP(A11,プルダウン用!$B$1:$H$2,2,FALSE),"")</f>
        <v/>
      </c>
      <c r="D11" s="119"/>
      <c r="E11" s="119"/>
      <c r="F11" s="119"/>
      <c r="G11" s="119"/>
      <c r="H11" s="119"/>
      <c r="I11" s="119"/>
      <c r="J11" s="119"/>
      <c r="K11" s="128"/>
      <c r="L11" s="129"/>
      <c r="M11" s="130" t="str">
        <f>IFERROR(VLOOKUP($A$11&amp;K11,プルダウン用!$J$2:$K$51,2,FALSE),"")</f>
        <v/>
      </c>
      <c r="N11" s="131"/>
      <c r="O11" s="131"/>
      <c r="P11" s="131"/>
      <c r="Q11" s="131"/>
      <c r="R11" s="131"/>
      <c r="S11" s="131"/>
      <c r="T11" s="131"/>
      <c r="U11" s="131"/>
      <c r="V11" s="131"/>
      <c r="W11" s="132"/>
      <c r="X11" s="92"/>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4"/>
    </row>
    <row r="12" spans="1:56" ht="19.149999999999999" customHeight="1">
      <c r="A12" s="118"/>
      <c r="B12" s="118"/>
      <c r="C12" s="120"/>
      <c r="D12" s="120"/>
      <c r="E12" s="120"/>
      <c r="F12" s="120"/>
      <c r="G12" s="120"/>
      <c r="H12" s="120"/>
      <c r="I12" s="120"/>
      <c r="J12" s="120"/>
      <c r="K12" s="121"/>
      <c r="L12" s="122"/>
      <c r="M12" s="123" t="str">
        <f>IFERROR(VLOOKUP($A$11&amp;K12,プルダウン用!$J$2:$K$51,2,FALSE),"")</f>
        <v/>
      </c>
      <c r="N12" s="124"/>
      <c r="O12" s="124"/>
      <c r="P12" s="124"/>
      <c r="Q12" s="124"/>
      <c r="R12" s="124"/>
      <c r="S12" s="124"/>
      <c r="T12" s="124"/>
      <c r="U12" s="124"/>
      <c r="V12" s="124"/>
      <c r="W12" s="125"/>
      <c r="X12" s="95"/>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7"/>
    </row>
    <row r="13" spans="1:56" ht="19.149999999999999" customHeight="1">
      <c r="A13" s="118"/>
      <c r="B13" s="118"/>
      <c r="C13" s="120"/>
      <c r="D13" s="120"/>
      <c r="E13" s="120"/>
      <c r="F13" s="120"/>
      <c r="G13" s="120"/>
      <c r="H13" s="120"/>
      <c r="I13" s="120"/>
      <c r="J13" s="120"/>
      <c r="K13" s="121"/>
      <c r="L13" s="122"/>
      <c r="M13" s="123" t="str">
        <f>IFERROR(VLOOKUP($A$11&amp;K13,プルダウン用!$J$2:$K$51,2,FALSE),"")</f>
        <v/>
      </c>
      <c r="N13" s="124"/>
      <c r="O13" s="124"/>
      <c r="P13" s="124"/>
      <c r="Q13" s="124"/>
      <c r="R13" s="124"/>
      <c r="S13" s="124"/>
      <c r="T13" s="124"/>
      <c r="U13" s="124"/>
      <c r="V13" s="124"/>
      <c r="W13" s="125"/>
      <c r="X13" s="95"/>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7"/>
    </row>
    <row r="14" spans="1:56" ht="19.149999999999999" customHeight="1">
      <c r="A14" s="118"/>
      <c r="B14" s="118"/>
      <c r="C14" s="120"/>
      <c r="D14" s="120"/>
      <c r="E14" s="120"/>
      <c r="F14" s="120"/>
      <c r="G14" s="120"/>
      <c r="H14" s="120"/>
      <c r="I14" s="120"/>
      <c r="J14" s="120"/>
      <c r="K14" s="121"/>
      <c r="L14" s="122"/>
      <c r="M14" s="123" t="str">
        <f>IFERROR(VLOOKUP($A$11&amp;K14,プルダウン用!$J$2:$K$51,2,FALSE),"")</f>
        <v/>
      </c>
      <c r="N14" s="124"/>
      <c r="O14" s="124"/>
      <c r="P14" s="124"/>
      <c r="Q14" s="124"/>
      <c r="R14" s="124"/>
      <c r="S14" s="124"/>
      <c r="T14" s="124"/>
      <c r="U14" s="124"/>
      <c r="V14" s="124"/>
      <c r="W14" s="125"/>
      <c r="X14" s="95"/>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7"/>
    </row>
    <row r="15" spans="1:56" ht="19.149999999999999" customHeight="1">
      <c r="A15" s="118"/>
      <c r="B15" s="118"/>
      <c r="C15" s="120"/>
      <c r="D15" s="120"/>
      <c r="E15" s="120"/>
      <c r="F15" s="120"/>
      <c r="G15" s="120"/>
      <c r="H15" s="120"/>
      <c r="I15" s="120"/>
      <c r="J15" s="120"/>
      <c r="K15" s="121"/>
      <c r="L15" s="122"/>
      <c r="M15" s="123" t="str">
        <f>IFERROR(VLOOKUP($A$11&amp;K15,プルダウン用!$J$2:$K$51,2,FALSE),"")</f>
        <v/>
      </c>
      <c r="N15" s="124"/>
      <c r="O15" s="124"/>
      <c r="P15" s="124"/>
      <c r="Q15" s="124"/>
      <c r="R15" s="124"/>
      <c r="S15" s="124"/>
      <c r="T15" s="124"/>
      <c r="U15" s="124"/>
      <c r="V15" s="124"/>
      <c r="W15" s="125"/>
      <c r="X15" s="95"/>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7"/>
    </row>
    <row r="16" spans="1:56" ht="19.149999999999999" customHeight="1">
      <c r="A16" s="118"/>
      <c r="B16" s="118"/>
      <c r="C16" s="120"/>
      <c r="D16" s="120"/>
      <c r="E16" s="120"/>
      <c r="F16" s="120"/>
      <c r="G16" s="120"/>
      <c r="H16" s="120"/>
      <c r="I16" s="120"/>
      <c r="J16" s="120"/>
      <c r="K16" s="126"/>
      <c r="L16" s="127"/>
      <c r="M16" s="123" t="str">
        <f>IFERROR(VLOOKUP($A$11&amp;K16,プルダウン用!$J$2:$K$51,2,FALSE),"")</f>
        <v/>
      </c>
      <c r="N16" s="124"/>
      <c r="O16" s="124"/>
      <c r="P16" s="124"/>
      <c r="Q16" s="124"/>
      <c r="R16" s="124"/>
      <c r="S16" s="124"/>
      <c r="T16" s="124"/>
      <c r="U16" s="124"/>
      <c r="V16" s="124"/>
      <c r="W16" s="125"/>
      <c r="X16" s="101"/>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3"/>
    </row>
    <row r="17" spans="1:56" ht="19.149999999999999" customHeight="1">
      <c r="A17" s="117" t="s">
        <v>114</v>
      </c>
      <c r="B17" s="117"/>
      <c r="C17" s="133" t="str">
        <f>IFERROR(HLOOKUP(A17,プルダウン用!$B$1:$H$2,2,FALSE),"")</f>
        <v/>
      </c>
      <c r="D17" s="133"/>
      <c r="E17" s="133"/>
      <c r="F17" s="133"/>
      <c r="G17" s="133"/>
      <c r="H17" s="133"/>
      <c r="I17" s="133"/>
      <c r="J17" s="133"/>
      <c r="K17" s="128"/>
      <c r="L17" s="129"/>
      <c r="M17" s="135" t="str">
        <f>IFERROR(VLOOKUP($A$17&amp;K17,プルダウン用!$J$2:$K$51,2,FALSE),"")</f>
        <v/>
      </c>
      <c r="N17" s="136"/>
      <c r="O17" s="136"/>
      <c r="P17" s="136"/>
      <c r="Q17" s="136"/>
      <c r="R17" s="136"/>
      <c r="S17" s="136"/>
      <c r="T17" s="136"/>
      <c r="U17" s="136"/>
      <c r="V17" s="136"/>
      <c r="W17" s="137"/>
      <c r="X17" s="92"/>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4"/>
    </row>
    <row r="18" spans="1:56" ht="19.149999999999999" customHeight="1">
      <c r="A18" s="118"/>
      <c r="B18" s="118"/>
      <c r="C18" s="134"/>
      <c r="D18" s="134"/>
      <c r="E18" s="134"/>
      <c r="F18" s="134"/>
      <c r="G18" s="134"/>
      <c r="H18" s="134"/>
      <c r="I18" s="134"/>
      <c r="J18" s="134"/>
      <c r="K18" s="121"/>
      <c r="L18" s="122"/>
      <c r="M18" s="123" t="str">
        <f>IFERROR(VLOOKUP($A$17&amp;K18,プルダウン用!$J$2:$K$51,2,FALSE),"")</f>
        <v/>
      </c>
      <c r="N18" s="124"/>
      <c r="O18" s="124"/>
      <c r="P18" s="124"/>
      <c r="Q18" s="124"/>
      <c r="R18" s="124"/>
      <c r="S18" s="124"/>
      <c r="T18" s="124"/>
      <c r="U18" s="124"/>
      <c r="V18" s="124"/>
      <c r="W18" s="125"/>
      <c r="X18" s="95"/>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7"/>
    </row>
    <row r="19" spans="1:56" ht="19.149999999999999" customHeight="1">
      <c r="A19" s="118"/>
      <c r="B19" s="118"/>
      <c r="C19" s="134"/>
      <c r="D19" s="134"/>
      <c r="E19" s="134"/>
      <c r="F19" s="134"/>
      <c r="G19" s="134"/>
      <c r="H19" s="134"/>
      <c r="I19" s="134"/>
      <c r="J19" s="134"/>
      <c r="K19" s="121"/>
      <c r="L19" s="122"/>
      <c r="M19" s="123" t="str">
        <f>IFERROR(VLOOKUP($A$17&amp;K19,プルダウン用!$J$2:$K$51,2,FALSE),"")</f>
        <v/>
      </c>
      <c r="N19" s="124"/>
      <c r="O19" s="124"/>
      <c r="P19" s="124"/>
      <c r="Q19" s="124"/>
      <c r="R19" s="124"/>
      <c r="S19" s="124"/>
      <c r="T19" s="124"/>
      <c r="U19" s="124"/>
      <c r="V19" s="124"/>
      <c r="W19" s="125"/>
      <c r="X19" s="95"/>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7"/>
    </row>
    <row r="20" spans="1:56" ht="19.149999999999999" customHeight="1">
      <c r="A20" s="118"/>
      <c r="B20" s="118"/>
      <c r="C20" s="134"/>
      <c r="D20" s="134"/>
      <c r="E20" s="134"/>
      <c r="F20" s="134"/>
      <c r="G20" s="134"/>
      <c r="H20" s="134"/>
      <c r="I20" s="134"/>
      <c r="J20" s="134"/>
      <c r="K20" s="121"/>
      <c r="L20" s="122"/>
      <c r="M20" s="123" t="str">
        <f>IFERROR(VLOOKUP($A$17&amp;K20,プルダウン用!$J$2:$K$51,2,FALSE),"")</f>
        <v/>
      </c>
      <c r="N20" s="124"/>
      <c r="O20" s="124"/>
      <c r="P20" s="124"/>
      <c r="Q20" s="124"/>
      <c r="R20" s="124"/>
      <c r="S20" s="124"/>
      <c r="T20" s="124"/>
      <c r="U20" s="124"/>
      <c r="V20" s="124"/>
      <c r="W20" s="125"/>
      <c r="X20" s="95"/>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7"/>
    </row>
    <row r="21" spans="1:56" ht="19.149999999999999" customHeight="1">
      <c r="A21" s="118"/>
      <c r="B21" s="118"/>
      <c r="C21" s="134"/>
      <c r="D21" s="134"/>
      <c r="E21" s="134"/>
      <c r="F21" s="134"/>
      <c r="G21" s="134"/>
      <c r="H21" s="134"/>
      <c r="I21" s="134"/>
      <c r="J21" s="134"/>
      <c r="K21" s="121"/>
      <c r="L21" s="122"/>
      <c r="M21" s="123" t="str">
        <f>IFERROR(VLOOKUP($A$17&amp;K21,プルダウン用!$J$2:$K$51,2,FALSE),"")</f>
        <v/>
      </c>
      <c r="N21" s="124"/>
      <c r="O21" s="124"/>
      <c r="P21" s="124"/>
      <c r="Q21" s="124"/>
      <c r="R21" s="124"/>
      <c r="S21" s="124"/>
      <c r="T21" s="124"/>
      <c r="U21" s="124"/>
      <c r="V21" s="124"/>
      <c r="W21" s="125"/>
      <c r="X21" s="95"/>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7"/>
    </row>
    <row r="22" spans="1:56" ht="19.149999999999999" customHeight="1">
      <c r="A22" s="118"/>
      <c r="B22" s="118"/>
      <c r="C22" s="134"/>
      <c r="D22" s="134"/>
      <c r="E22" s="134"/>
      <c r="F22" s="134"/>
      <c r="G22" s="134"/>
      <c r="H22" s="134"/>
      <c r="I22" s="134"/>
      <c r="J22" s="134"/>
      <c r="K22" s="126"/>
      <c r="L22" s="127"/>
      <c r="M22" s="123" t="str">
        <f>IFERROR(VLOOKUP($A$17&amp;K22,プルダウン用!$J$2:$K$51,2,FALSE),"")</f>
        <v/>
      </c>
      <c r="N22" s="124"/>
      <c r="O22" s="124"/>
      <c r="P22" s="124"/>
      <c r="Q22" s="124"/>
      <c r="R22" s="124"/>
      <c r="S22" s="124"/>
      <c r="T22" s="124"/>
      <c r="U22" s="124"/>
      <c r="V22" s="124"/>
      <c r="W22" s="125"/>
      <c r="X22" s="95"/>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7"/>
    </row>
    <row r="23" spans="1:56" ht="19.149999999999999" customHeight="1">
      <c r="A23" s="117" t="s">
        <v>114</v>
      </c>
      <c r="B23" s="117"/>
      <c r="C23" s="133" t="str">
        <f>IFERROR(HLOOKUP(A23,プルダウン用!$B$1:$H$2,2,FALSE),"")</f>
        <v/>
      </c>
      <c r="D23" s="133"/>
      <c r="E23" s="133"/>
      <c r="F23" s="133"/>
      <c r="G23" s="133"/>
      <c r="H23" s="133"/>
      <c r="I23" s="133"/>
      <c r="J23" s="133"/>
      <c r="K23" s="128"/>
      <c r="L23" s="129"/>
      <c r="M23" s="135" t="str">
        <f>IFERROR(VLOOKUP($A$23&amp;K23,プルダウン用!$J$2:$K$51,2,FALSE),"")</f>
        <v/>
      </c>
      <c r="N23" s="136"/>
      <c r="O23" s="136"/>
      <c r="P23" s="136"/>
      <c r="Q23" s="136"/>
      <c r="R23" s="136"/>
      <c r="S23" s="136"/>
      <c r="T23" s="136"/>
      <c r="U23" s="136"/>
      <c r="V23" s="136"/>
      <c r="W23" s="137"/>
      <c r="X23" s="92"/>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4"/>
    </row>
    <row r="24" spans="1:56" ht="19.149999999999999" customHeight="1">
      <c r="A24" s="118"/>
      <c r="B24" s="118"/>
      <c r="C24" s="134"/>
      <c r="D24" s="134"/>
      <c r="E24" s="134"/>
      <c r="F24" s="134"/>
      <c r="G24" s="134"/>
      <c r="H24" s="134"/>
      <c r="I24" s="134"/>
      <c r="J24" s="134"/>
      <c r="K24" s="121"/>
      <c r="L24" s="122"/>
      <c r="M24" s="123" t="str">
        <f>IFERROR(VLOOKUP($A$23&amp;K24,プルダウン用!$J$2:$K$51,2,FALSE),"")</f>
        <v/>
      </c>
      <c r="N24" s="124"/>
      <c r="O24" s="124"/>
      <c r="P24" s="124"/>
      <c r="Q24" s="124"/>
      <c r="R24" s="124"/>
      <c r="S24" s="124"/>
      <c r="T24" s="124"/>
      <c r="U24" s="124"/>
      <c r="V24" s="124"/>
      <c r="W24" s="125"/>
      <c r="X24" s="95"/>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7"/>
    </row>
    <row r="25" spans="1:56" ht="19.149999999999999" customHeight="1">
      <c r="A25" s="118"/>
      <c r="B25" s="118"/>
      <c r="C25" s="134"/>
      <c r="D25" s="134"/>
      <c r="E25" s="134"/>
      <c r="F25" s="134"/>
      <c r="G25" s="134"/>
      <c r="H25" s="134"/>
      <c r="I25" s="134"/>
      <c r="J25" s="134"/>
      <c r="K25" s="121"/>
      <c r="L25" s="122"/>
      <c r="M25" s="123" t="str">
        <f>IFERROR(VLOOKUP($A$23&amp;K25,プルダウン用!$J$2:$K$51,2,FALSE),"")</f>
        <v/>
      </c>
      <c r="N25" s="124"/>
      <c r="O25" s="124"/>
      <c r="P25" s="124"/>
      <c r="Q25" s="124"/>
      <c r="R25" s="124"/>
      <c r="S25" s="124"/>
      <c r="T25" s="124"/>
      <c r="U25" s="124"/>
      <c r="V25" s="124"/>
      <c r="W25" s="125"/>
      <c r="X25" s="95"/>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7"/>
    </row>
    <row r="26" spans="1:56" ht="19.149999999999999" customHeight="1">
      <c r="A26" s="118"/>
      <c r="B26" s="118"/>
      <c r="C26" s="134"/>
      <c r="D26" s="134"/>
      <c r="E26" s="134"/>
      <c r="F26" s="134"/>
      <c r="G26" s="134"/>
      <c r="H26" s="134"/>
      <c r="I26" s="134"/>
      <c r="J26" s="134"/>
      <c r="K26" s="121"/>
      <c r="L26" s="122"/>
      <c r="M26" s="123" t="str">
        <f>IFERROR(VLOOKUP($A$23&amp;K26,プルダウン用!$J$2:$K$51,2,FALSE),"")</f>
        <v/>
      </c>
      <c r="N26" s="124"/>
      <c r="O26" s="124"/>
      <c r="P26" s="124"/>
      <c r="Q26" s="124"/>
      <c r="R26" s="124"/>
      <c r="S26" s="124"/>
      <c r="T26" s="124"/>
      <c r="U26" s="124"/>
      <c r="V26" s="124"/>
      <c r="W26" s="125"/>
      <c r="X26" s="95"/>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7"/>
    </row>
    <row r="27" spans="1:56" ht="19.149999999999999" customHeight="1">
      <c r="A27" s="118"/>
      <c r="B27" s="118"/>
      <c r="C27" s="134"/>
      <c r="D27" s="134"/>
      <c r="E27" s="134"/>
      <c r="F27" s="134"/>
      <c r="G27" s="134"/>
      <c r="H27" s="134"/>
      <c r="I27" s="134"/>
      <c r="J27" s="134"/>
      <c r="K27" s="121"/>
      <c r="L27" s="122"/>
      <c r="M27" s="123" t="str">
        <f>IFERROR(VLOOKUP($A$23&amp;K27,プルダウン用!$J$2:$K$51,2,FALSE),"")</f>
        <v/>
      </c>
      <c r="N27" s="124"/>
      <c r="O27" s="124"/>
      <c r="P27" s="124"/>
      <c r="Q27" s="124"/>
      <c r="R27" s="124"/>
      <c r="S27" s="124"/>
      <c r="T27" s="124"/>
      <c r="U27" s="124"/>
      <c r="V27" s="124"/>
      <c r="W27" s="125"/>
      <c r="X27" s="95"/>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7"/>
    </row>
    <row r="28" spans="1:56" ht="19.149999999999999" customHeight="1">
      <c r="A28" s="118"/>
      <c r="B28" s="118"/>
      <c r="C28" s="134"/>
      <c r="D28" s="134"/>
      <c r="E28" s="134"/>
      <c r="F28" s="134"/>
      <c r="G28" s="134"/>
      <c r="H28" s="134"/>
      <c r="I28" s="134"/>
      <c r="J28" s="134"/>
      <c r="K28" s="126"/>
      <c r="L28" s="127"/>
      <c r="M28" s="138" t="str">
        <f>IFERROR(VLOOKUP($A$23&amp;K28,プルダウン用!$J$2:$K$51,2,FALSE),"")</f>
        <v/>
      </c>
      <c r="N28" s="139"/>
      <c r="O28" s="139"/>
      <c r="P28" s="139"/>
      <c r="Q28" s="139"/>
      <c r="R28" s="139"/>
      <c r="S28" s="139"/>
      <c r="T28" s="139"/>
      <c r="U28" s="139"/>
      <c r="V28" s="139"/>
      <c r="W28" s="140"/>
      <c r="X28" s="95"/>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7"/>
    </row>
    <row r="29" spans="1:56" ht="19.149999999999999" customHeight="1">
      <c r="A29" s="117" t="s">
        <v>114</v>
      </c>
      <c r="B29" s="117"/>
      <c r="C29" s="133" t="str">
        <f>IFERROR(HLOOKUP(A29,プルダウン用!$B$1:$H$2,2,FALSE),"")</f>
        <v/>
      </c>
      <c r="D29" s="133"/>
      <c r="E29" s="133"/>
      <c r="F29" s="133"/>
      <c r="G29" s="133"/>
      <c r="H29" s="133"/>
      <c r="I29" s="133"/>
      <c r="J29" s="133"/>
      <c r="K29" s="128"/>
      <c r="L29" s="129"/>
      <c r="M29" s="135" t="str">
        <f>IFERROR(VLOOKUP($A$29&amp;K29,プルダウン用!$J$2:$K$51,2,FALSE),"")</f>
        <v/>
      </c>
      <c r="N29" s="136"/>
      <c r="O29" s="136"/>
      <c r="P29" s="136"/>
      <c r="Q29" s="136"/>
      <c r="R29" s="136"/>
      <c r="S29" s="136"/>
      <c r="T29" s="136"/>
      <c r="U29" s="136"/>
      <c r="V29" s="136"/>
      <c r="W29" s="137"/>
      <c r="X29" s="92"/>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4"/>
    </row>
    <row r="30" spans="1:56" ht="19.149999999999999" customHeight="1">
      <c r="A30" s="118"/>
      <c r="B30" s="118"/>
      <c r="C30" s="134"/>
      <c r="D30" s="134"/>
      <c r="E30" s="134"/>
      <c r="F30" s="134"/>
      <c r="G30" s="134"/>
      <c r="H30" s="134"/>
      <c r="I30" s="134"/>
      <c r="J30" s="134"/>
      <c r="K30" s="121"/>
      <c r="L30" s="122"/>
      <c r="M30" s="123" t="str">
        <f>IFERROR(VLOOKUP($A$29&amp;K30,プルダウン用!$J$2:$K$51,2,FALSE),"")</f>
        <v/>
      </c>
      <c r="N30" s="124"/>
      <c r="O30" s="124"/>
      <c r="P30" s="124"/>
      <c r="Q30" s="124"/>
      <c r="R30" s="124"/>
      <c r="S30" s="124"/>
      <c r="T30" s="124"/>
      <c r="U30" s="124"/>
      <c r="V30" s="124"/>
      <c r="W30" s="125"/>
      <c r="X30" s="95"/>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7"/>
    </row>
    <row r="31" spans="1:56" ht="19.149999999999999" customHeight="1">
      <c r="A31" s="118"/>
      <c r="B31" s="118"/>
      <c r="C31" s="134"/>
      <c r="D31" s="134"/>
      <c r="E31" s="134"/>
      <c r="F31" s="134"/>
      <c r="G31" s="134"/>
      <c r="H31" s="134"/>
      <c r="I31" s="134"/>
      <c r="J31" s="134"/>
      <c r="K31" s="121"/>
      <c r="L31" s="122"/>
      <c r="M31" s="123" t="str">
        <f>IFERROR(VLOOKUP($A$29&amp;K31,プルダウン用!$J$2:$K$51,2,FALSE),"")</f>
        <v/>
      </c>
      <c r="N31" s="124"/>
      <c r="O31" s="124"/>
      <c r="P31" s="124"/>
      <c r="Q31" s="124"/>
      <c r="R31" s="124"/>
      <c r="S31" s="124"/>
      <c r="T31" s="124"/>
      <c r="U31" s="124"/>
      <c r="V31" s="124"/>
      <c r="W31" s="125"/>
      <c r="X31" s="95"/>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7"/>
    </row>
    <row r="32" spans="1:56" ht="19.149999999999999" customHeight="1">
      <c r="A32" s="118"/>
      <c r="B32" s="118"/>
      <c r="C32" s="134"/>
      <c r="D32" s="134"/>
      <c r="E32" s="134"/>
      <c r="F32" s="134"/>
      <c r="G32" s="134"/>
      <c r="H32" s="134"/>
      <c r="I32" s="134"/>
      <c r="J32" s="134"/>
      <c r="K32" s="121"/>
      <c r="L32" s="122"/>
      <c r="M32" s="123" t="str">
        <f>IFERROR(VLOOKUP($A$29&amp;K32,プルダウン用!$J$2:$K$51,2,FALSE),"")</f>
        <v/>
      </c>
      <c r="N32" s="124"/>
      <c r="O32" s="124"/>
      <c r="P32" s="124"/>
      <c r="Q32" s="124"/>
      <c r="R32" s="124"/>
      <c r="S32" s="124"/>
      <c r="T32" s="124"/>
      <c r="U32" s="124"/>
      <c r="V32" s="124"/>
      <c r="W32" s="125"/>
      <c r="X32" s="95"/>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7"/>
    </row>
    <row r="33" spans="1:56" ht="19.149999999999999" customHeight="1">
      <c r="A33" s="118"/>
      <c r="B33" s="118"/>
      <c r="C33" s="134"/>
      <c r="D33" s="134"/>
      <c r="E33" s="134"/>
      <c r="F33" s="134"/>
      <c r="G33" s="134"/>
      <c r="H33" s="134"/>
      <c r="I33" s="134"/>
      <c r="J33" s="134"/>
      <c r="K33" s="121"/>
      <c r="L33" s="122"/>
      <c r="M33" s="123" t="str">
        <f>IFERROR(VLOOKUP($A$29&amp;K33,プルダウン用!$J$2:$K$51,2,FALSE),"")</f>
        <v/>
      </c>
      <c r="N33" s="124"/>
      <c r="O33" s="124"/>
      <c r="P33" s="124"/>
      <c r="Q33" s="124"/>
      <c r="R33" s="124"/>
      <c r="S33" s="124"/>
      <c r="T33" s="124"/>
      <c r="U33" s="124"/>
      <c r="V33" s="124"/>
      <c r="W33" s="125"/>
      <c r="X33" s="95"/>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7"/>
    </row>
    <row r="34" spans="1:56" ht="19.149999999999999" customHeight="1">
      <c r="A34" s="118"/>
      <c r="B34" s="118"/>
      <c r="C34" s="134"/>
      <c r="D34" s="134"/>
      <c r="E34" s="134"/>
      <c r="F34" s="134"/>
      <c r="G34" s="134"/>
      <c r="H34" s="134"/>
      <c r="I34" s="134"/>
      <c r="J34" s="134"/>
      <c r="K34" s="126"/>
      <c r="L34" s="127"/>
      <c r="M34" s="123" t="str">
        <f>IFERROR(VLOOKUP($A$29&amp;K34,プルダウン用!$J$2:$K$51,2,FALSE),"")</f>
        <v/>
      </c>
      <c r="N34" s="124"/>
      <c r="O34" s="124"/>
      <c r="P34" s="124"/>
      <c r="Q34" s="124"/>
      <c r="R34" s="124"/>
      <c r="S34" s="124"/>
      <c r="T34" s="124"/>
      <c r="U34" s="124"/>
      <c r="V34" s="124"/>
      <c r="W34" s="125"/>
      <c r="X34" s="95"/>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7"/>
    </row>
    <row r="35" spans="1:56" ht="19.149999999999999" customHeight="1">
      <c r="A35" s="172" t="s">
        <v>9</v>
      </c>
      <c r="B35" s="81"/>
      <c r="C35" s="149" t="s">
        <v>116</v>
      </c>
      <c r="D35" s="149"/>
      <c r="E35" s="149"/>
      <c r="F35" s="149"/>
      <c r="G35" s="149"/>
      <c r="H35" s="149"/>
      <c r="I35" s="149"/>
      <c r="J35" s="149"/>
      <c r="K35" s="149"/>
      <c r="L35" s="149"/>
      <c r="M35" s="149"/>
      <c r="N35" s="149"/>
      <c r="O35" s="149"/>
      <c r="P35" s="149"/>
      <c r="Q35" s="149" t="s">
        <v>117</v>
      </c>
      <c r="R35" s="149"/>
      <c r="S35" s="149"/>
      <c r="T35" s="149"/>
      <c r="U35" s="149"/>
      <c r="V35" s="149"/>
      <c r="W35" s="149"/>
      <c r="X35" s="149"/>
      <c r="Y35" s="149"/>
      <c r="Z35" s="149"/>
      <c r="AA35" s="149"/>
      <c r="AB35" s="149"/>
      <c r="AC35" s="149"/>
      <c r="AD35" s="149"/>
      <c r="AE35" s="149"/>
      <c r="AF35" s="149"/>
      <c r="AG35" s="149"/>
      <c r="AH35" s="149"/>
      <c r="AI35" s="149" t="s">
        <v>115</v>
      </c>
      <c r="AJ35" s="149"/>
      <c r="AK35" s="149"/>
      <c r="AL35" s="149"/>
      <c r="AM35" s="149"/>
      <c r="AN35" s="149"/>
      <c r="AO35" s="149"/>
      <c r="AP35" s="149"/>
      <c r="AQ35" s="149"/>
      <c r="AR35" s="149" t="s">
        <v>118</v>
      </c>
      <c r="AS35" s="149"/>
      <c r="AT35" s="149"/>
      <c r="AU35" s="149"/>
      <c r="AV35" s="149"/>
      <c r="AW35" s="149"/>
      <c r="AX35" s="149"/>
      <c r="AY35" s="149"/>
      <c r="AZ35" s="149"/>
      <c r="BA35" s="149"/>
      <c r="BB35" s="149"/>
      <c r="BC35" s="149"/>
      <c r="BD35" s="149"/>
    </row>
    <row r="36" spans="1:56" ht="19.149999999999999" customHeight="1">
      <c r="A36" s="113"/>
      <c r="B36" s="11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54"/>
      <c r="AS36" s="154"/>
      <c r="AT36" s="154"/>
      <c r="AU36" s="154"/>
      <c r="AV36" s="155"/>
      <c r="AW36" s="150" t="s">
        <v>10</v>
      </c>
      <c r="AX36" s="150"/>
      <c r="AY36" s="150"/>
      <c r="AZ36" s="151"/>
      <c r="BA36" s="152"/>
      <c r="BB36" s="152"/>
      <c r="BC36" s="152"/>
      <c r="BD36" s="153"/>
    </row>
    <row r="37" spans="1:56" ht="19.149999999999999" customHeight="1">
      <c r="A37" s="113"/>
      <c r="B37" s="115"/>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7"/>
      <c r="AS37" s="147"/>
      <c r="AT37" s="147"/>
      <c r="AU37" s="147"/>
      <c r="AV37" s="148"/>
      <c r="AW37" s="141" t="s">
        <v>10</v>
      </c>
      <c r="AX37" s="141"/>
      <c r="AY37" s="141"/>
      <c r="AZ37" s="142"/>
      <c r="BA37" s="143"/>
      <c r="BB37" s="143"/>
      <c r="BC37" s="143"/>
      <c r="BD37" s="144"/>
    </row>
    <row r="38" spans="1:56" ht="19.149999999999999" customHeight="1">
      <c r="A38" s="113"/>
      <c r="B38" s="115"/>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7"/>
      <c r="AS38" s="147"/>
      <c r="AT38" s="147"/>
      <c r="AU38" s="147"/>
      <c r="AV38" s="148"/>
      <c r="AW38" s="141" t="s">
        <v>10</v>
      </c>
      <c r="AX38" s="141"/>
      <c r="AY38" s="141"/>
      <c r="AZ38" s="142"/>
      <c r="BA38" s="143"/>
      <c r="BB38" s="143"/>
      <c r="BC38" s="143"/>
      <c r="BD38" s="144"/>
    </row>
    <row r="39" spans="1:56" ht="19.149999999999999" customHeight="1">
      <c r="A39" s="113"/>
      <c r="B39" s="115"/>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7"/>
      <c r="AS39" s="147"/>
      <c r="AT39" s="147"/>
      <c r="AU39" s="147"/>
      <c r="AV39" s="148"/>
      <c r="AW39" s="141" t="s">
        <v>10</v>
      </c>
      <c r="AX39" s="141"/>
      <c r="AY39" s="141"/>
      <c r="AZ39" s="142"/>
      <c r="BA39" s="143"/>
      <c r="BB39" s="143"/>
      <c r="BC39" s="143"/>
      <c r="BD39" s="144"/>
    </row>
    <row r="40" spans="1:56" ht="19.149999999999999" customHeight="1">
      <c r="A40" s="116"/>
      <c r="B40" s="83"/>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6"/>
      <c r="AS40" s="166"/>
      <c r="AT40" s="166"/>
      <c r="AU40" s="166"/>
      <c r="AV40" s="167"/>
      <c r="AW40" s="168" t="s">
        <v>10</v>
      </c>
      <c r="AX40" s="168"/>
      <c r="AY40" s="168"/>
      <c r="AZ40" s="169"/>
      <c r="BA40" s="170"/>
      <c r="BB40" s="170"/>
      <c r="BC40" s="170"/>
      <c r="BD40" s="171"/>
    </row>
    <row r="41" spans="1:56" ht="15" customHeight="1">
      <c r="A41" s="162" t="s">
        <v>135</v>
      </c>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4"/>
    </row>
    <row r="42" spans="1:56" ht="15" customHeight="1">
      <c r="A42" s="156" t="s">
        <v>134</v>
      </c>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8"/>
    </row>
    <row r="43" spans="1:56" ht="15" customHeight="1">
      <c r="A43" s="156" t="s">
        <v>132</v>
      </c>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8"/>
    </row>
    <row r="44" spans="1:56" ht="15" customHeight="1">
      <c r="A44" s="159" t="s">
        <v>133</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1"/>
    </row>
  </sheetData>
  <sheetProtection algorithmName="SHA-512" hashValue="lqrpgY5ftKwE6ZQ9nbVEBFz1Ao3WzVMdwwLyNsPYYTXbhgGCCBsg+VjaPFTwt5oIITb8TNtmm+8xBhyzyFHcvw==" saltValue="U3QYjGifXir3UYjhHMByeA==" spinCount="100000" sheet="1" objects="1" scenarios="1" selectLockedCells="1"/>
  <mergeCells count="134">
    <mergeCell ref="A43:BD43"/>
    <mergeCell ref="A44:BD44"/>
    <mergeCell ref="R1:AF3"/>
    <mergeCell ref="A41:BD41"/>
    <mergeCell ref="A42:BD42"/>
    <mergeCell ref="C40:P40"/>
    <mergeCell ref="Q40:AH40"/>
    <mergeCell ref="AI40:AQ40"/>
    <mergeCell ref="AR40:AV40"/>
    <mergeCell ref="AW40:AY40"/>
    <mergeCell ref="AZ40:BD40"/>
    <mergeCell ref="C39:P39"/>
    <mergeCell ref="Q39:AH39"/>
    <mergeCell ref="AI39:AQ39"/>
    <mergeCell ref="AR39:AV39"/>
    <mergeCell ref="AW39:AY39"/>
    <mergeCell ref="AZ39:BD39"/>
    <mergeCell ref="A35:B40"/>
    <mergeCell ref="AW37:AY37"/>
    <mergeCell ref="AZ37:BD37"/>
    <mergeCell ref="C38:P38"/>
    <mergeCell ref="Q38:AH38"/>
    <mergeCell ref="AI38:AQ38"/>
    <mergeCell ref="AR38:AV38"/>
    <mergeCell ref="AW38:AY38"/>
    <mergeCell ref="AZ38:BD38"/>
    <mergeCell ref="Q36:AH36"/>
    <mergeCell ref="C36:P36"/>
    <mergeCell ref="C37:P37"/>
    <mergeCell ref="Q37:AH37"/>
    <mergeCell ref="AI37:AQ37"/>
    <mergeCell ref="AR37:AV37"/>
    <mergeCell ref="C35:P35"/>
    <mergeCell ref="Q35:AH35"/>
    <mergeCell ref="AI35:AQ35"/>
    <mergeCell ref="AR35:BD35"/>
    <mergeCell ref="AW36:AY36"/>
    <mergeCell ref="AZ36:BD36"/>
    <mergeCell ref="AR36:AV36"/>
    <mergeCell ref="AI36:AQ36"/>
    <mergeCell ref="A29:B34"/>
    <mergeCell ref="C29:J34"/>
    <mergeCell ref="K29:L29"/>
    <mergeCell ref="M29:W29"/>
    <mergeCell ref="X29:BD29"/>
    <mergeCell ref="K30:L30"/>
    <mergeCell ref="M30:W30"/>
    <mergeCell ref="X30:BD30"/>
    <mergeCell ref="K31:L31"/>
    <mergeCell ref="M31:W31"/>
    <mergeCell ref="K34:L34"/>
    <mergeCell ref="M34:W34"/>
    <mergeCell ref="X34:BD34"/>
    <mergeCell ref="X31:BD31"/>
    <mergeCell ref="K32:L32"/>
    <mergeCell ref="M32:W32"/>
    <mergeCell ref="X32:BD32"/>
    <mergeCell ref="K33:L33"/>
    <mergeCell ref="M33:W33"/>
    <mergeCell ref="X33:BD33"/>
    <mergeCell ref="A23:B28"/>
    <mergeCell ref="C23:J28"/>
    <mergeCell ref="K23:L23"/>
    <mergeCell ref="M23:W23"/>
    <mergeCell ref="X23:BD23"/>
    <mergeCell ref="K24:L24"/>
    <mergeCell ref="M24:W24"/>
    <mergeCell ref="K22:L22"/>
    <mergeCell ref="M22:W22"/>
    <mergeCell ref="X22:BD22"/>
    <mergeCell ref="K27:L27"/>
    <mergeCell ref="M27:W27"/>
    <mergeCell ref="X27:BD27"/>
    <mergeCell ref="K28:L28"/>
    <mergeCell ref="M28:W28"/>
    <mergeCell ref="X28:BD28"/>
    <mergeCell ref="X24:BD24"/>
    <mergeCell ref="K25:L25"/>
    <mergeCell ref="M25:W25"/>
    <mergeCell ref="X25:BD25"/>
    <mergeCell ref="K26:L26"/>
    <mergeCell ref="M26:W26"/>
    <mergeCell ref="X26:BD26"/>
    <mergeCell ref="X19:BD19"/>
    <mergeCell ref="K20:L20"/>
    <mergeCell ref="M20:W20"/>
    <mergeCell ref="X20:BD20"/>
    <mergeCell ref="K21:L21"/>
    <mergeCell ref="M21:W21"/>
    <mergeCell ref="X21:BD21"/>
    <mergeCell ref="A17:B22"/>
    <mergeCell ref="C17:J22"/>
    <mergeCell ref="K17:L17"/>
    <mergeCell ref="M17:W17"/>
    <mergeCell ref="X17:BD17"/>
    <mergeCell ref="K18:L18"/>
    <mergeCell ref="M18:W18"/>
    <mergeCell ref="X18:BD18"/>
    <mergeCell ref="K19:L19"/>
    <mergeCell ref="M19:W19"/>
    <mergeCell ref="X11:BD11"/>
    <mergeCell ref="X12:BD12"/>
    <mergeCell ref="X13:BD13"/>
    <mergeCell ref="X14:BD14"/>
    <mergeCell ref="X15:BD15"/>
    <mergeCell ref="X16:BD16"/>
    <mergeCell ref="A11:B16"/>
    <mergeCell ref="C11:J16"/>
    <mergeCell ref="K15:L15"/>
    <mergeCell ref="M15:W15"/>
    <mergeCell ref="K16:L16"/>
    <mergeCell ref="M16:W16"/>
    <mergeCell ref="K11:L11"/>
    <mergeCell ref="M11:W11"/>
    <mergeCell ref="K12:L12"/>
    <mergeCell ref="M12:W12"/>
    <mergeCell ref="K13:L13"/>
    <mergeCell ref="M13:W13"/>
    <mergeCell ref="K14:L14"/>
    <mergeCell ref="M14:W14"/>
    <mergeCell ref="A9:J9"/>
    <mergeCell ref="K9:W9"/>
    <mergeCell ref="A10:B10"/>
    <mergeCell ref="C10:J10"/>
    <mergeCell ref="K10:L10"/>
    <mergeCell ref="M10:W10"/>
    <mergeCell ref="X9:BD10"/>
    <mergeCell ref="A1:Q3"/>
    <mergeCell ref="K5:BD6"/>
    <mergeCell ref="K4:BD4"/>
    <mergeCell ref="K7:BD8"/>
    <mergeCell ref="AG1:BD3"/>
    <mergeCell ref="A5:J8"/>
    <mergeCell ref="A4:J4"/>
  </mergeCells>
  <phoneticPr fontId="1"/>
  <conditionalFormatting sqref="K11:L16">
    <cfRule type="expression" priority="1">
      <formula>IF($A$11="　","",INDIRECT($C$11))</formula>
    </cfRule>
  </conditionalFormatting>
  <dataValidations count="6">
    <dataValidation type="list" allowBlank="1" showInputMessage="1" showErrorMessage="1" sqref="A17:B34" xr:uid="{EAC5ECA1-D0A1-4B2E-B599-0CCD680D10C2}">
      <formula1>"　,A,B,C,D,E,F,G"</formula1>
    </dataValidation>
    <dataValidation type="list" allowBlank="1" showInputMessage="1" showErrorMessage="1" sqref="K11:L16" xr:uid="{0C547715-64FE-49E9-830D-804485DA875D}">
      <formula1>INDIRECT($C$11)</formula1>
    </dataValidation>
    <dataValidation type="list" allowBlank="1" showInputMessage="1" showErrorMessage="1" sqref="K17:L22" xr:uid="{23076BB4-A592-4E4C-A16F-79CD84017167}">
      <formula1>INDIRECT($C$17)</formula1>
    </dataValidation>
    <dataValidation type="list" allowBlank="1" showInputMessage="1" showErrorMessage="1" sqref="K23:L28" xr:uid="{7F3C6B63-4F8C-4E35-8283-90DBEE605A8E}">
      <formula1>INDIRECT($C$23)</formula1>
    </dataValidation>
    <dataValidation type="list" allowBlank="1" showInputMessage="1" showErrorMessage="1" sqref="K29:L34" xr:uid="{3FEAF346-4BB9-48B9-AB0E-9DF4241A6942}">
      <formula1>INDIRECT($C$29)</formula1>
    </dataValidation>
    <dataValidation type="list" showInputMessage="1" showErrorMessage="1" sqref="A11:B16" xr:uid="{C90B36B6-9A05-4542-8741-A6674538391F}">
      <formula1>記号</formula1>
    </dataValidation>
  </dataValidations>
  <pageMargins left="0.23622047244094491" right="0.23622047244094491" top="0.35433070866141736" bottom="0.35433070866141736" header="0.19685039370078741"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C654A-B120-426D-B048-C25B19FD0CDD}">
  <sheetPr codeName="Sheet3"/>
  <dimension ref="A1:F50"/>
  <sheetViews>
    <sheetView view="pageBreakPreview" topLeftCell="A16" zoomScaleNormal="100" zoomScaleSheetLayoutView="100" workbookViewId="0"/>
  </sheetViews>
  <sheetFormatPr defaultRowHeight="18.75"/>
  <cols>
    <col min="1" max="1" width="3.625" customWidth="1"/>
    <col min="2" max="2" width="10.25" customWidth="1"/>
    <col min="3" max="3" width="4.125" customWidth="1"/>
    <col min="4" max="4" width="22.25" customWidth="1"/>
    <col min="5" max="5" width="23.625" customWidth="1"/>
    <col min="6" max="6" width="27.125" customWidth="1"/>
  </cols>
  <sheetData>
    <row r="1" spans="1:6" ht="19.5" thickBot="1">
      <c r="A1" s="5" t="s">
        <v>206</v>
      </c>
      <c r="B1" s="5"/>
      <c r="C1" s="6"/>
      <c r="D1" s="7"/>
      <c r="E1" s="10"/>
    </row>
    <row r="2" spans="1:6">
      <c r="A2" s="8" t="s">
        <v>136</v>
      </c>
      <c r="B2" s="61" t="s">
        <v>137</v>
      </c>
      <c r="C2" s="9" t="s">
        <v>138</v>
      </c>
      <c r="D2" s="59" t="s">
        <v>139</v>
      </c>
      <c r="E2" s="59" t="s">
        <v>140</v>
      </c>
      <c r="F2" s="60" t="s">
        <v>229</v>
      </c>
    </row>
    <row r="3" spans="1:6" ht="15" customHeight="1">
      <c r="A3" s="11" t="s">
        <v>141</v>
      </c>
      <c r="B3" s="12" t="s">
        <v>142</v>
      </c>
      <c r="C3" s="62">
        <v>1</v>
      </c>
      <c r="D3" s="13" t="s">
        <v>143</v>
      </c>
      <c r="E3" s="14"/>
      <c r="F3" s="66"/>
    </row>
    <row r="4" spans="1:6" ht="15" customHeight="1">
      <c r="A4" s="11"/>
      <c r="B4" s="15"/>
      <c r="C4" s="63">
        <v>2</v>
      </c>
      <c r="D4" s="16" t="s">
        <v>144</v>
      </c>
      <c r="E4" s="17"/>
      <c r="F4" s="67"/>
    </row>
    <row r="5" spans="1:6" ht="15" customHeight="1">
      <c r="A5" s="11"/>
      <c r="B5" s="15"/>
      <c r="C5" s="63">
        <v>3</v>
      </c>
      <c r="D5" s="18" t="s">
        <v>145</v>
      </c>
      <c r="E5" s="17"/>
      <c r="F5" s="67"/>
    </row>
    <row r="6" spans="1:6" ht="15" customHeight="1">
      <c r="A6" s="11"/>
      <c r="B6" s="15"/>
      <c r="C6" s="63">
        <v>4</v>
      </c>
      <c r="D6" s="19" t="s">
        <v>146</v>
      </c>
      <c r="E6" s="17"/>
      <c r="F6" s="67"/>
    </row>
    <row r="7" spans="1:6" ht="15" customHeight="1">
      <c r="A7" s="20"/>
      <c r="B7" s="21"/>
      <c r="C7" s="64">
        <v>5</v>
      </c>
      <c r="D7" s="22" t="s">
        <v>147</v>
      </c>
      <c r="E7" s="23"/>
      <c r="F7" s="68"/>
    </row>
    <row r="8" spans="1:6" ht="24" customHeight="1">
      <c r="A8" s="24" t="s">
        <v>148</v>
      </c>
      <c r="B8" s="12" t="s">
        <v>149</v>
      </c>
      <c r="C8" s="62">
        <v>1</v>
      </c>
      <c r="D8" s="25" t="s">
        <v>150</v>
      </c>
      <c r="E8" s="14" t="s">
        <v>207</v>
      </c>
      <c r="F8" s="66" t="s">
        <v>226</v>
      </c>
    </row>
    <row r="9" spans="1:6" ht="15" customHeight="1">
      <c r="A9" s="11"/>
      <c r="B9" s="26"/>
      <c r="C9" s="63">
        <v>2</v>
      </c>
      <c r="D9" s="27" t="s">
        <v>151</v>
      </c>
      <c r="E9" s="17"/>
      <c r="F9" s="67" t="s">
        <v>226</v>
      </c>
    </row>
    <row r="10" spans="1:6" ht="15" customHeight="1">
      <c r="A10" s="28"/>
      <c r="B10" s="29"/>
      <c r="C10" s="64">
        <v>3</v>
      </c>
      <c r="D10" s="30" t="s">
        <v>147</v>
      </c>
      <c r="E10" s="23"/>
      <c r="F10" s="68"/>
    </row>
    <row r="11" spans="1:6" ht="15" customHeight="1">
      <c r="A11" s="11" t="s">
        <v>152</v>
      </c>
      <c r="B11" s="31" t="s">
        <v>153</v>
      </c>
      <c r="C11" s="62">
        <v>1</v>
      </c>
      <c r="D11" s="25" t="s">
        <v>154</v>
      </c>
      <c r="E11" s="14"/>
      <c r="F11" s="66" t="s">
        <v>213</v>
      </c>
    </row>
    <row r="12" spans="1:6" ht="15" customHeight="1">
      <c r="A12" s="11"/>
      <c r="B12" s="32"/>
      <c r="C12" s="63">
        <v>2</v>
      </c>
      <c r="D12" s="18" t="s">
        <v>155</v>
      </c>
      <c r="E12" s="17"/>
      <c r="F12" s="67" t="s">
        <v>214</v>
      </c>
    </row>
    <row r="13" spans="1:6" ht="15" customHeight="1">
      <c r="A13" s="11"/>
      <c r="B13" s="32"/>
      <c r="C13" s="63">
        <v>3</v>
      </c>
      <c r="D13" s="18" t="s">
        <v>156</v>
      </c>
      <c r="E13" s="17"/>
      <c r="F13" s="67" t="s">
        <v>215</v>
      </c>
    </row>
    <row r="14" spans="1:6" ht="15" customHeight="1">
      <c r="A14" s="11"/>
      <c r="B14" s="32"/>
      <c r="C14" s="63">
        <v>4</v>
      </c>
      <c r="D14" s="18" t="s">
        <v>157</v>
      </c>
      <c r="E14" s="17"/>
      <c r="F14" s="67" t="s">
        <v>216</v>
      </c>
    </row>
    <row r="15" spans="1:6" ht="15" customHeight="1">
      <c r="A15" s="11"/>
      <c r="B15" s="32"/>
      <c r="C15" s="63">
        <v>5</v>
      </c>
      <c r="D15" s="33" t="s">
        <v>222</v>
      </c>
      <c r="E15" s="17"/>
      <c r="F15" s="67" t="s">
        <v>224</v>
      </c>
    </row>
    <row r="16" spans="1:6" ht="15" customHeight="1">
      <c r="A16" s="11"/>
      <c r="B16" s="32"/>
      <c r="C16" s="63">
        <v>6</v>
      </c>
      <c r="D16" s="33" t="s">
        <v>223</v>
      </c>
      <c r="E16" s="17"/>
      <c r="F16" s="67" t="s">
        <v>225</v>
      </c>
    </row>
    <row r="17" spans="1:6" ht="15" customHeight="1">
      <c r="A17" s="11"/>
      <c r="B17" s="34"/>
      <c r="C17" s="63">
        <v>7</v>
      </c>
      <c r="D17" s="22" t="s">
        <v>147</v>
      </c>
      <c r="E17" s="23"/>
      <c r="F17" s="68"/>
    </row>
    <row r="18" spans="1:6" ht="24" customHeight="1">
      <c r="A18" s="24" t="s">
        <v>158</v>
      </c>
      <c r="B18" s="31" t="s">
        <v>159</v>
      </c>
      <c r="C18" s="62">
        <v>1</v>
      </c>
      <c r="D18" s="35" t="s">
        <v>160</v>
      </c>
      <c r="E18" s="14" t="s">
        <v>208</v>
      </c>
      <c r="F18" s="66"/>
    </row>
    <row r="19" spans="1:6" ht="15" customHeight="1">
      <c r="A19" s="11"/>
      <c r="B19" s="32"/>
      <c r="C19" s="63">
        <v>2</v>
      </c>
      <c r="D19" s="36" t="s">
        <v>161</v>
      </c>
      <c r="E19" s="17"/>
      <c r="F19" s="67"/>
    </row>
    <row r="20" spans="1:6" ht="24" customHeight="1">
      <c r="A20" s="11"/>
      <c r="B20" s="32"/>
      <c r="C20" s="63">
        <v>3</v>
      </c>
      <c r="D20" s="37" t="s">
        <v>162</v>
      </c>
      <c r="E20" s="17" t="s">
        <v>163</v>
      </c>
      <c r="F20" s="69" t="s">
        <v>228</v>
      </c>
    </row>
    <row r="21" spans="1:6" ht="15" customHeight="1">
      <c r="A21" s="28"/>
      <c r="B21" s="34"/>
      <c r="C21" s="64">
        <v>4</v>
      </c>
      <c r="D21" s="38" t="s">
        <v>147</v>
      </c>
      <c r="E21" s="23"/>
      <c r="F21" s="68"/>
    </row>
    <row r="22" spans="1:6" ht="15" customHeight="1">
      <c r="A22" s="11" t="s">
        <v>164</v>
      </c>
      <c r="B22" s="26" t="s">
        <v>165</v>
      </c>
      <c r="C22" s="65">
        <v>1</v>
      </c>
      <c r="D22" s="39" t="s">
        <v>166</v>
      </c>
      <c r="E22" s="14"/>
      <c r="F22" s="66"/>
    </row>
    <row r="23" spans="1:6" ht="15" customHeight="1">
      <c r="A23" s="11"/>
      <c r="B23" s="26" t="s">
        <v>167</v>
      </c>
      <c r="C23" s="63">
        <v>2</v>
      </c>
      <c r="D23" s="16" t="s">
        <v>168</v>
      </c>
      <c r="E23" s="17"/>
      <c r="F23" s="67"/>
    </row>
    <row r="24" spans="1:6" ht="15" customHeight="1">
      <c r="A24" s="11"/>
      <c r="B24" s="26"/>
      <c r="C24" s="63">
        <v>3</v>
      </c>
      <c r="D24" s="16" t="s">
        <v>169</v>
      </c>
      <c r="E24" s="17" t="s">
        <v>170</v>
      </c>
      <c r="F24" s="67"/>
    </row>
    <row r="25" spans="1:6" ht="15" customHeight="1">
      <c r="A25" s="40"/>
      <c r="B25" s="26"/>
      <c r="C25" s="63">
        <v>4</v>
      </c>
      <c r="D25" s="27" t="s">
        <v>171</v>
      </c>
      <c r="E25" s="17" t="s">
        <v>172</v>
      </c>
      <c r="F25" s="67"/>
    </row>
    <row r="26" spans="1:6" ht="24" customHeight="1">
      <c r="A26" s="11"/>
      <c r="B26" s="26"/>
      <c r="C26" s="63">
        <v>5</v>
      </c>
      <c r="D26" s="16" t="s">
        <v>173</v>
      </c>
      <c r="E26" s="17"/>
      <c r="F26" s="69" t="s">
        <v>211</v>
      </c>
    </row>
    <row r="27" spans="1:6" ht="15" customHeight="1">
      <c r="A27" s="11"/>
      <c r="B27" s="26"/>
      <c r="C27" s="63">
        <v>6</v>
      </c>
      <c r="D27" s="16" t="s">
        <v>174</v>
      </c>
      <c r="E27" s="17"/>
      <c r="F27" s="67"/>
    </row>
    <row r="28" spans="1:6" ht="24" customHeight="1">
      <c r="A28" s="11"/>
      <c r="B28" s="26"/>
      <c r="C28" s="63">
        <v>7</v>
      </c>
      <c r="D28" s="16" t="s">
        <v>175</v>
      </c>
      <c r="E28" s="17" t="s">
        <v>176</v>
      </c>
      <c r="F28" s="67" t="s">
        <v>212</v>
      </c>
    </row>
    <row r="29" spans="1:6" ht="15" customHeight="1">
      <c r="A29" s="40"/>
      <c r="B29" s="26"/>
      <c r="C29" s="63">
        <v>8</v>
      </c>
      <c r="D29" s="41" t="s">
        <v>177</v>
      </c>
      <c r="E29" s="17" t="s">
        <v>178</v>
      </c>
      <c r="F29" s="67"/>
    </row>
    <row r="30" spans="1:6" ht="15" customHeight="1">
      <c r="A30" s="11"/>
      <c r="B30" s="26"/>
      <c r="C30" s="63">
        <v>9</v>
      </c>
      <c r="D30" s="42" t="s">
        <v>179</v>
      </c>
      <c r="E30" s="17"/>
      <c r="F30" s="67"/>
    </row>
    <row r="31" spans="1:6" ht="15" customHeight="1">
      <c r="A31" s="11"/>
      <c r="B31" s="26"/>
      <c r="C31" s="63">
        <v>10</v>
      </c>
      <c r="D31" s="43" t="s">
        <v>180</v>
      </c>
      <c r="E31" s="17"/>
      <c r="F31" s="67"/>
    </row>
    <row r="32" spans="1:6" ht="15" customHeight="1">
      <c r="A32" s="11"/>
      <c r="B32" s="26"/>
      <c r="C32" s="63">
        <v>11</v>
      </c>
      <c r="D32" s="16" t="s">
        <v>181</v>
      </c>
      <c r="E32" s="17"/>
      <c r="F32" s="67"/>
    </row>
    <row r="33" spans="1:6" ht="15" customHeight="1">
      <c r="A33" s="11"/>
      <c r="B33" s="26"/>
      <c r="C33" s="63">
        <v>12</v>
      </c>
      <c r="D33" s="18" t="s">
        <v>182</v>
      </c>
      <c r="E33" s="17" t="s">
        <v>183</v>
      </c>
      <c r="F33" s="67"/>
    </row>
    <row r="34" spans="1:6" ht="24" customHeight="1">
      <c r="A34" s="28"/>
      <c r="B34" s="29"/>
      <c r="C34" s="64">
        <v>13</v>
      </c>
      <c r="D34" s="44" t="s">
        <v>147</v>
      </c>
      <c r="E34" s="23" t="s">
        <v>230</v>
      </c>
      <c r="F34" s="68"/>
    </row>
    <row r="35" spans="1:6" ht="15" customHeight="1">
      <c r="A35" s="24" t="s">
        <v>184</v>
      </c>
      <c r="B35" s="31" t="s">
        <v>185</v>
      </c>
      <c r="C35" s="62">
        <v>1</v>
      </c>
      <c r="D35" s="45" t="s">
        <v>186</v>
      </c>
      <c r="E35" s="14"/>
      <c r="F35" s="66"/>
    </row>
    <row r="36" spans="1:6" ht="15" customHeight="1">
      <c r="A36" s="11"/>
      <c r="B36" s="32"/>
      <c r="C36" s="63">
        <v>2</v>
      </c>
      <c r="D36" s="46" t="s">
        <v>187</v>
      </c>
      <c r="E36" s="17"/>
      <c r="F36" s="67"/>
    </row>
    <row r="37" spans="1:6" ht="24" customHeight="1">
      <c r="A37" s="11"/>
      <c r="B37" s="32"/>
      <c r="C37" s="63">
        <v>3</v>
      </c>
      <c r="D37" s="46" t="s">
        <v>188</v>
      </c>
      <c r="E37" s="17" t="s">
        <v>189</v>
      </c>
      <c r="F37" s="67"/>
    </row>
    <row r="38" spans="1:6" ht="15" customHeight="1">
      <c r="A38" s="28"/>
      <c r="B38" s="34"/>
      <c r="C38" s="64">
        <v>4</v>
      </c>
      <c r="D38" s="47" t="s">
        <v>147</v>
      </c>
      <c r="E38" s="23" t="s">
        <v>190</v>
      </c>
      <c r="F38" s="68"/>
    </row>
    <row r="39" spans="1:6" ht="24" customHeight="1">
      <c r="A39" s="48" t="s">
        <v>191</v>
      </c>
      <c r="B39" s="49" t="s">
        <v>147</v>
      </c>
      <c r="C39" s="62">
        <v>1</v>
      </c>
      <c r="D39" s="45" t="s">
        <v>192</v>
      </c>
      <c r="E39" s="14" t="s">
        <v>209</v>
      </c>
      <c r="F39" s="66"/>
    </row>
    <row r="40" spans="1:6" ht="15" customHeight="1">
      <c r="A40" s="50"/>
      <c r="B40" s="51"/>
      <c r="C40" s="63">
        <v>2</v>
      </c>
      <c r="D40" s="52" t="s">
        <v>193</v>
      </c>
      <c r="E40" s="17"/>
      <c r="F40" s="67"/>
    </row>
    <row r="41" spans="1:6" ht="15" customHeight="1">
      <c r="A41" s="50"/>
      <c r="B41" s="51"/>
      <c r="C41" s="63">
        <v>3</v>
      </c>
      <c r="D41" s="46" t="s">
        <v>194</v>
      </c>
      <c r="E41" s="17"/>
      <c r="F41" s="67"/>
    </row>
    <row r="42" spans="1:6" ht="15" customHeight="1">
      <c r="A42" s="50"/>
      <c r="B42" s="51"/>
      <c r="C42" s="63">
        <v>4</v>
      </c>
      <c r="D42" s="46" t="s">
        <v>195</v>
      </c>
      <c r="E42" s="17" t="s">
        <v>196</v>
      </c>
      <c r="F42" s="67"/>
    </row>
    <row r="43" spans="1:6" ht="15" customHeight="1">
      <c r="A43" s="50"/>
      <c r="B43" s="51"/>
      <c r="C43" s="63">
        <v>5</v>
      </c>
      <c r="D43" s="46" t="s">
        <v>197</v>
      </c>
      <c r="E43" s="17"/>
      <c r="F43" s="67"/>
    </row>
    <row r="44" spans="1:6" ht="15" customHeight="1">
      <c r="A44" s="50"/>
      <c r="B44" s="51"/>
      <c r="C44" s="63">
        <v>6</v>
      </c>
      <c r="D44" s="46" t="s">
        <v>198</v>
      </c>
      <c r="E44" s="17" t="s">
        <v>199</v>
      </c>
      <c r="F44" s="67"/>
    </row>
    <row r="45" spans="1:6" ht="15" customHeight="1">
      <c r="A45" s="11"/>
      <c r="B45" s="26"/>
      <c r="C45" s="63">
        <v>7</v>
      </c>
      <c r="D45" s="18" t="s">
        <v>200</v>
      </c>
      <c r="E45" s="17" t="s">
        <v>201</v>
      </c>
      <c r="F45" s="67"/>
    </row>
    <row r="46" spans="1:6" ht="24" customHeight="1">
      <c r="A46" s="11"/>
      <c r="B46" s="53"/>
      <c r="C46" s="63">
        <v>8</v>
      </c>
      <c r="D46" s="54" t="s">
        <v>202</v>
      </c>
      <c r="E46" s="17" t="s">
        <v>210</v>
      </c>
      <c r="F46" s="67"/>
    </row>
    <row r="47" spans="1:6" ht="24" customHeight="1">
      <c r="A47" s="11"/>
      <c r="B47" s="53"/>
      <c r="C47" s="63">
        <v>9</v>
      </c>
      <c r="D47" s="54" t="s">
        <v>203</v>
      </c>
      <c r="E47" s="17"/>
      <c r="F47" s="69" t="s">
        <v>227</v>
      </c>
    </row>
    <row r="48" spans="1:6" ht="15" customHeight="1">
      <c r="A48" s="11"/>
      <c r="B48" s="53"/>
      <c r="C48" s="63">
        <v>10</v>
      </c>
      <c r="D48" s="54" t="s">
        <v>204</v>
      </c>
      <c r="E48" s="17"/>
      <c r="F48" s="67"/>
    </row>
    <row r="49" spans="1:6" ht="15" customHeight="1">
      <c r="A49" s="11"/>
      <c r="B49" s="53"/>
      <c r="C49" s="63">
        <v>11</v>
      </c>
      <c r="D49" s="54" t="s">
        <v>205</v>
      </c>
      <c r="E49" s="17"/>
      <c r="F49" s="67"/>
    </row>
    <row r="50" spans="1:6" ht="15" customHeight="1" thickBot="1">
      <c r="A50" s="55"/>
      <c r="B50" s="56"/>
      <c r="C50" s="71">
        <v>12</v>
      </c>
      <c r="D50" s="57" t="s">
        <v>147</v>
      </c>
      <c r="E50" s="58"/>
      <c r="F50" s="70"/>
    </row>
  </sheetData>
  <sheetProtection algorithmName="SHA-512" hashValue="/AeKYLbhUfgq2a5ST+Ijv5MA8BbBmODfEBN+WP5g3FG9QRujKG7vZ7b4H8MnuGNXlQ1AbgFsxUifbtUCwIT8ag==" saltValue="RG9jbc2hWScsESPKJ4Bv0A==" spinCount="100000" sheet="1" selectLockedCells="1"/>
  <phoneticPr fontId="1"/>
  <pageMargins left="0.23622047244094491" right="0.23622047244094491" top="0.15748031496062992" bottom="0.15748031496062992"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F556F-A947-4962-8FCE-61392969FAF0}">
  <sheetPr codeName="Sheet4"/>
  <dimension ref="A1:K51"/>
  <sheetViews>
    <sheetView workbookViewId="0">
      <selection activeCell="D19" sqref="D19"/>
    </sheetView>
  </sheetViews>
  <sheetFormatPr defaultRowHeight="18.75"/>
  <cols>
    <col min="1" max="1" width="9" style="1"/>
    <col min="2" max="8" width="20.625" customWidth="1"/>
    <col min="10" max="10" width="9" style="1"/>
    <col min="11" max="11" width="20.625" style="1" customWidth="1"/>
  </cols>
  <sheetData>
    <row r="1" spans="2:11">
      <c r="B1" s="1" t="s">
        <v>11</v>
      </c>
      <c r="C1" s="1" t="s">
        <v>12</v>
      </c>
      <c r="D1" s="1" t="s">
        <v>13</v>
      </c>
      <c r="E1" s="1" t="s">
        <v>14</v>
      </c>
      <c r="F1" s="1" t="s">
        <v>15</v>
      </c>
      <c r="G1" s="1" t="s">
        <v>16</v>
      </c>
      <c r="H1" s="1" t="s">
        <v>17</v>
      </c>
    </row>
    <row r="2" spans="2:11">
      <c r="B2" s="1" t="s">
        <v>18</v>
      </c>
      <c r="C2" s="1" t="s">
        <v>19</v>
      </c>
      <c r="D2" s="1" t="s">
        <v>20</v>
      </c>
      <c r="E2" s="1" t="s">
        <v>21</v>
      </c>
      <c r="F2" s="3" t="s">
        <v>22</v>
      </c>
      <c r="G2" s="1" t="s">
        <v>23</v>
      </c>
      <c r="H2" s="1" t="s">
        <v>24</v>
      </c>
      <c r="J2" s="1" t="s">
        <v>26</v>
      </c>
      <c r="K2" s="4" t="s">
        <v>75</v>
      </c>
    </row>
    <row r="3" spans="2:11">
      <c r="B3" s="1"/>
      <c r="C3" s="1"/>
      <c r="D3" s="1"/>
      <c r="E3" s="1"/>
      <c r="F3" s="1"/>
      <c r="G3" s="1"/>
      <c r="H3" s="1"/>
      <c r="J3" s="1" t="s">
        <v>27</v>
      </c>
      <c r="K3" s="4" t="s">
        <v>76</v>
      </c>
    </row>
    <row r="4" spans="2:11">
      <c r="B4" s="1">
        <v>1</v>
      </c>
      <c r="C4" s="1">
        <v>1</v>
      </c>
      <c r="D4" s="1">
        <v>1</v>
      </c>
      <c r="E4" s="1">
        <v>1</v>
      </c>
      <c r="F4" s="1">
        <v>1</v>
      </c>
      <c r="G4" s="1">
        <v>1</v>
      </c>
      <c r="H4" s="1">
        <v>1</v>
      </c>
      <c r="J4" s="1" t="s">
        <v>28</v>
      </c>
      <c r="K4" s="4" t="s">
        <v>77</v>
      </c>
    </row>
    <row r="5" spans="2:11">
      <c r="B5" s="1">
        <v>2</v>
      </c>
      <c r="C5" s="1">
        <v>2</v>
      </c>
      <c r="D5" s="1">
        <v>2</v>
      </c>
      <c r="E5" s="1">
        <v>2</v>
      </c>
      <c r="F5" s="1">
        <v>2</v>
      </c>
      <c r="G5" s="1">
        <v>2</v>
      </c>
      <c r="H5" s="1">
        <v>2</v>
      </c>
      <c r="J5" s="1" t="s">
        <v>29</v>
      </c>
      <c r="K5" s="4" t="s">
        <v>78</v>
      </c>
    </row>
    <row r="6" spans="2:11">
      <c r="B6" s="1">
        <v>3</v>
      </c>
      <c r="C6" s="1">
        <v>3</v>
      </c>
      <c r="D6" s="1">
        <v>3</v>
      </c>
      <c r="E6" s="1">
        <v>3</v>
      </c>
      <c r="F6" s="1">
        <v>3</v>
      </c>
      <c r="G6" s="1">
        <v>3</v>
      </c>
      <c r="H6" s="1">
        <v>3</v>
      </c>
      <c r="J6" s="1" t="s">
        <v>30</v>
      </c>
      <c r="K6" s="4" t="s">
        <v>25</v>
      </c>
    </row>
    <row r="7" spans="2:11">
      <c r="B7" s="1">
        <v>4</v>
      </c>
      <c r="C7" s="1"/>
      <c r="D7" s="1">
        <v>4</v>
      </c>
      <c r="E7" s="1">
        <v>4</v>
      </c>
      <c r="F7" s="1">
        <v>4</v>
      </c>
      <c r="G7" s="1">
        <v>4</v>
      </c>
      <c r="H7" s="1">
        <v>4</v>
      </c>
      <c r="J7" s="1" t="s">
        <v>31</v>
      </c>
      <c r="K7" s="4" t="s">
        <v>79</v>
      </c>
    </row>
    <row r="8" spans="2:11">
      <c r="B8" s="1">
        <v>5</v>
      </c>
      <c r="C8" s="1"/>
      <c r="D8" s="1">
        <v>5</v>
      </c>
      <c r="E8" s="1"/>
      <c r="F8" s="1">
        <v>5</v>
      </c>
      <c r="G8" s="1">
        <v>5</v>
      </c>
      <c r="H8" s="1">
        <v>5</v>
      </c>
      <c r="J8" s="1" t="s">
        <v>32</v>
      </c>
      <c r="K8" s="4" t="s">
        <v>80</v>
      </c>
    </row>
    <row r="9" spans="2:11">
      <c r="B9" s="1"/>
      <c r="C9" s="1"/>
      <c r="D9" s="1">
        <v>6</v>
      </c>
      <c r="E9" s="1"/>
      <c r="F9" s="1">
        <v>6</v>
      </c>
      <c r="G9" s="1"/>
      <c r="H9" s="1">
        <v>6</v>
      </c>
      <c r="J9" s="1" t="s">
        <v>33</v>
      </c>
      <c r="K9" s="4" t="s">
        <v>25</v>
      </c>
    </row>
    <row r="10" spans="2:11">
      <c r="B10" s="1"/>
      <c r="C10" s="1"/>
      <c r="D10" s="1">
        <v>7</v>
      </c>
      <c r="E10" s="1"/>
      <c r="F10" s="1">
        <v>7</v>
      </c>
      <c r="G10" s="1"/>
      <c r="H10" s="1">
        <v>7</v>
      </c>
      <c r="J10" s="1" t="s">
        <v>34</v>
      </c>
      <c r="K10" s="4" t="s">
        <v>81</v>
      </c>
    </row>
    <row r="11" spans="2:11">
      <c r="B11" s="1"/>
      <c r="C11" s="1"/>
      <c r="D11" s="1"/>
      <c r="E11" s="1"/>
      <c r="F11" s="1">
        <v>8</v>
      </c>
      <c r="G11" s="1"/>
      <c r="H11" s="1">
        <v>8</v>
      </c>
      <c r="J11" s="1" t="s">
        <v>35</v>
      </c>
      <c r="K11" s="4" t="s">
        <v>82</v>
      </c>
    </row>
    <row r="12" spans="2:11">
      <c r="B12" s="1"/>
      <c r="C12" s="1"/>
      <c r="D12" s="1"/>
      <c r="E12" s="1"/>
      <c r="F12" s="1">
        <v>9</v>
      </c>
      <c r="G12" s="1"/>
      <c r="H12" s="1">
        <v>9</v>
      </c>
      <c r="J12" s="1" t="s">
        <v>36</v>
      </c>
      <c r="K12" s="4" t="s">
        <v>218</v>
      </c>
    </row>
    <row r="13" spans="2:11">
      <c r="B13" s="1"/>
      <c r="C13" s="1"/>
      <c r="D13" s="1"/>
      <c r="E13" s="1"/>
      <c r="F13" s="1">
        <v>10</v>
      </c>
      <c r="G13" s="1"/>
      <c r="H13" s="1">
        <v>10</v>
      </c>
      <c r="J13" s="1" t="s">
        <v>37</v>
      </c>
      <c r="K13" s="4" t="s">
        <v>220</v>
      </c>
    </row>
    <row r="14" spans="2:11">
      <c r="B14" s="1"/>
      <c r="C14" s="1"/>
      <c r="D14" s="1"/>
      <c r="E14" s="1"/>
      <c r="F14" s="1">
        <v>11</v>
      </c>
      <c r="G14" s="1"/>
      <c r="H14" s="1">
        <v>11</v>
      </c>
      <c r="J14" s="1" t="s">
        <v>38</v>
      </c>
      <c r="K14" s="4" t="s">
        <v>219</v>
      </c>
    </row>
    <row r="15" spans="2:11">
      <c r="B15" s="1"/>
      <c r="C15" s="1"/>
      <c r="D15" s="1"/>
      <c r="E15" s="1"/>
      <c r="F15" s="1">
        <v>12</v>
      </c>
      <c r="G15" s="1"/>
      <c r="H15" s="1">
        <v>12</v>
      </c>
      <c r="J15" s="1" t="s">
        <v>39</v>
      </c>
      <c r="K15" s="4" t="s">
        <v>221</v>
      </c>
    </row>
    <row r="16" spans="2:11">
      <c r="B16" s="1"/>
      <c r="C16" s="1"/>
      <c r="D16" s="1"/>
      <c r="E16" s="1"/>
      <c r="F16" s="1">
        <v>13</v>
      </c>
      <c r="G16" s="1"/>
      <c r="H16" s="1">
        <v>13</v>
      </c>
      <c r="J16" s="1" t="s">
        <v>217</v>
      </c>
      <c r="K16" s="4" t="s">
        <v>25</v>
      </c>
    </row>
    <row r="17" spans="2:11">
      <c r="B17" s="1"/>
      <c r="C17" s="1"/>
      <c r="D17" s="1"/>
      <c r="E17" s="1"/>
      <c r="F17" s="1"/>
      <c r="G17" s="1"/>
      <c r="H17" s="1"/>
      <c r="J17" s="1" t="s">
        <v>40</v>
      </c>
      <c r="K17" s="4" t="s">
        <v>83</v>
      </c>
    </row>
    <row r="18" spans="2:11">
      <c r="B18" s="1"/>
      <c r="C18" s="1"/>
      <c r="D18" s="1"/>
      <c r="E18" s="1"/>
      <c r="F18" s="1"/>
      <c r="G18" s="1"/>
      <c r="H18" s="1"/>
      <c r="J18" s="1" t="s">
        <v>41</v>
      </c>
      <c r="K18" s="4" t="s">
        <v>84</v>
      </c>
    </row>
    <row r="19" spans="2:11">
      <c r="B19" s="1"/>
      <c r="C19" s="1"/>
      <c r="D19" s="1"/>
      <c r="E19" s="1"/>
      <c r="F19" s="1"/>
      <c r="G19" s="1"/>
      <c r="H19" s="1"/>
      <c r="J19" s="1" t="s">
        <v>42</v>
      </c>
      <c r="K19" s="4" t="s">
        <v>85</v>
      </c>
    </row>
    <row r="20" spans="2:11">
      <c r="B20" s="1"/>
      <c r="C20" s="1"/>
      <c r="D20" s="1"/>
      <c r="E20" s="1"/>
      <c r="F20" s="1"/>
      <c r="G20" s="1"/>
      <c r="H20" s="1"/>
      <c r="J20" s="1" t="s">
        <v>43</v>
      </c>
      <c r="K20" s="4" t="s">
        <v>25</v>
      </c>
    </row>
    <row r="21" spans="2:11">
      <c r="J21" s="1" t="s">
        <v>44</v>
      </c>
      <c r="K21" s="4" t="s">
        <v>86</v>
      </c>
    </row>
    <row r="22" spans="2:11">
      <c r="J22" s="1" t="s">
        <v>45</v>
      </c>
      <c r="K22" s="4" t="s">
        <v>87</v>
      </c>
    </row>
    <row r="23" spans="2:11">
      <c r="J23" s="1" t="s">
        <v>46</v>
      </c>
      <c r="K23" s="4" t="s">
        <v>88</v>
      </c>
    </row>
    <row r="24" spans="2:11">
      <c r="J24" s="1" t="s">
        <v>47</v>
      </c>
      <c r="K24" s="4" t="s">
        <v>89</v>
      </c>
    </row>
    <row r="25" spans="2:11">
      <c r="J25" s="1" t="s">
        <v>48</v>
      </c>
      <c r="K25" s="4" t="s">
        <v>90</v>
      </c>
    </row>
    <row r="26" spans="2:11">
      <c r="J26" s="1" t="s">
        <v>49</v>
      </c>
      <c r="K26" s="4" t="s">
        <v>91</v>
      </c>
    </row>
    <row r="27" spans="2:11">
      <c r="J27" s="1" t="s">
        <v>50</v>
      </c>
      <c r="K27" s="4" t="s">
        <v>92</v>
      </c>
    </row>
    <row r="28" spans="2:11">
      <c r="J28" s="1" t="s">
        <v>51</v>
      </c>
      <c r="K28" s="4" t="s">
        <v>93</v>
      </c>
    </row>
    <row r="29" spans="2:11">
      <c r="J29" s="1" t="s">
        <v>52</v>
      </c>
      <c r="K29" s="4" t="s">
        <v>94</v>
      </c>
    </row>
    <row r="30" spans="2:11">
      <c r="J30" s="1" t="s">
        <v>53</v>
      </c>
      <c r="K30" s="4" t="s">
        <v>95</v>
      </c>
    </row>
    <row r="31" spans="2:11">
      <c r="J31" s="1" t="s">
        <v>54</v>
      </c>
      <c r="K31" s="4" t="s">
        <v>96</v>
      </c>
    </row>
    <row r="32" spans="2:11">
      <c r="J32" s="1" t="s">
        <v>55</v>
      </c>
      <c r="K32" s="4" t="s">
        <v>97</v>
      </c>
    </row>
    <row r="33" spans="10:11">
      <c r="J33" s="1" t="s">
        <v>56</v>
      </c>
      <c r="K33" s="4" t="s">
        <v>25</v>
      </c>
    </row>
    <row r="34" spans="10:11">
      <c r="J34" s="1" t="s">
        <v>57</v>
      </c>
      <c r="K34" s="4" t="s">
        <v>98</v>
      </c>
    </row>
    <row r="35" spans="10:11">
      <c r="J35" s="1" t="s">
        <v>58</v>
      </c>
      <c r="K35" s="4" t="s">
        <v>99</v>
      </c>
    </row>
    <row r="36" spans="10:11">
      <c r="J36" s="1" t="s">
        <v>59</v>
      </c>
      <c r="K36" s="4" t="s">
        <v>100</v>
      </c>
    </row>
    <row r="37" spans="10:11">
      <c r="J37" s="1" t="s">
        <v>60</v>
      </c>
      <c r="K37" s="4" t="s">
        <v>101</v>
      </c>
    </row>
    <row r="38" spans="10:11">
      <c r="J38" s="1" t="s">
        <v>61</v>
      </c>
      <c r="K38" s="4" t="s">
        <v>25</v>
      </c>
    </row>
    <row r="39" spans="10:11">
      <c r="J39" s="1" t="s">
        <v>62</v>
      </c>
      <c r="K39" s="4" t="s">
        <v>102</v>
      </c>
    </row>
    <row r="40" spans="10:11">
      <c r="J40" s="1" t="s">
        <v>63</v>
      </c>
      <c r="K40" s="4" t="s">
        <v>103</v>
      </c>
    </row>
    <row r="41" spans="10:11">
      <c r="J41" s="1" t="s">
        <v>64</v>
      </c>
      <c r="K41" s="4" t="s">
        <v>104</v>
      </c>
    </row>
    <row r="42" spans="10:11">
      <c r="J42" s="1" t="s">
        <v>65</v>
      </c>
      <c r="K42" s="4" t="s">
        <v>105</v>
      </c>
    </row>
    <row r="43" spans="10:11">
      <c r="J43" s="1" t="s">
        <v>66</v>
      </c>
      <c r="K43" s="4" t="s">
        <v>106</v>
      </c>
    </row>
    <row r="44" spans="10:11">
      <c r="J44" s="1" t="s">
        <v>67</v>
      </c>
      <c r="K44" s="4" t="s">
        <v>107</v>
      </c>
    </row>
    <row r="45" spans="10:11">
      <c r="J45" s="1" t="s">
        <v>68</v>
      </c>
      <c r="K45" s="4" t="s">
        <v>108</v>
      </c>
    </row>
    <row r="46" spans="10:11">
      <c r="J46" s="1" t="s">
        <v>69</v>
      </c>
      <c r="K46" s="4" t="s">
        <v>109</v>
      </c>
    </row>
    <row r="47" spans="10:11">
      <c r="J47" s="1" t="s">
        <v>70</v>
      </c>
      <c r="K47" s="4" t="s">
        <v>110</v>
      </c>
    </row>
    <row r="48" spans="10:11">
      <c r="J48" s="1" t="s">
        <v>71</v>
      </c>
      <c r="K48" s="4" t="s">
        <v>111</v>
      </c>
    </row>
    <row r="49" spans="10:11">
      <c r="J49" s="1" t="s">
        <v>72</v>
      </c>
      <c r="K49" s="4" t="s">
        <v>112</v>
      </c>
    </row>
    <row r="50" spans="10:11">
      <c r="J50" s="1" t="s">
        <v>73</v>
      </c>
      <c r="K50" s="4" t="s">
        <v>113</v>
      </c>
    </row>
    <row r="51" spans="10:11">
      <c r="J51" s="1" t="s">
        <v>74</v>
      </c>
      <c r="K51" s="4" t="s">
        <v>25</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kintone転記用</vt:lpstr>
      <vt:lpstr>11-2業者カード（業務委託等）</vt:lpstr>
      <vt:lpstr>営業科目一覧表（業務委託等）</vt:lpstr>
      <vt:lpstr>プルダウン用</vt:lpstr>
      <vt:lpstr>その他</vt:lpstr>
      <vt:lpstr>記号</vt:lpstr>
      <vt:lpstr>警備</vt:lpstr>
      <vt:lpstr>建築物等の保守管理</vt:lpstr>
      <vt:lpstr>検査分析</vt:lpstr>
      <vt:lpstr>情報処理</vt:lpstr>
      <vt:lpstr>清掃</vt:lpstr>
      <vt:lpstr>廃棄物処理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交通局 宇部市</dc:creator>
  <cp:lastModifiedBy>交通局 宇部市</cp:lastModifiedBy>
  <cp:lastPrinted>2024-12-26T09:15:33Z</cp:lastPrinted>
  <dcterms:created xsi:type="dcterms:W3CDTF">2024-12-19T09:38:57Z</dcterms:created>
  <dcterms:modified xsi:type="dcterms:W3CDTF">2024-12-26T09:15:47Z</dcterms:modified>
</cp:coreProperties>
</file>